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C:\Users\user\Downloads\Data_napočítaná_2024\Data_napočítaná_2024\"/>
    </mc:Choice>
  </mc:AlternateContent>
  <xr:revisionPtr revIDLastSave="0" documentId="13_ncr:1_{B367D9D8-F25B-49FC-8360-6EBFC5C31DD7}" xr6:coauthVersionLast="47" xr6:coauthVersionMax="47" xr10:uidLastSave="{00000000-0000-0000-0000-000000000000}"/>
  <bookViews>
    <workbookView xWindow="-120" yWindow="-120" windowWidth="29040" windowHeight="17640" tabRatio="877" xr2:uid="{00000000-000D-0000-FFFF-FFFF00000000}"/>
  </bookViews>
  <sheets>
    <sheet name="5.1.1_Tab.1" sheetId="1" r:id="rId1"/>
    <sheet name="5.1.1_Tab.2" sheetId="2" r:id="rId2"/>
    <sheet name="5.1.1_Tab.3" sheetId="3" r:id="rId3"/>
    <sheet name="5.1.1_Tab.4" sheetId="4" r:id="rId4"/>
    <sheet name="5.1.1_Tab.5" sheetId="26" r:id="rId5"/>
    <sheet name="5.1.1_Tab.6" sheetId="5" r:id="rId6"/>
    <sheet name="5.1.1_Tab.7" sheetId="27" r:id="rId7"/>
    <sheet name="5.1.1_Tab.8" sheetId="6" r:id="rId8"/>
    <sheet name="5.1.1_Tab.9" sheetId="7" r:id="rId9"/>
    <sheet name="5.1.1_Tab.10" sheetId="8" r:id="rId10"/>
    <sheet name="5.1.1_Tab.11" sheetId="9" r:id="rId11"/>
    <sheet name="5.1.1_Tab.12" sheetId="19" r:id="rId12"/>
    <sheet name="5.1.1_Tab.13" sheetId="20" r:id="rId13"/>
    <sheet name="5.1.1_Tab.14" sheetId="10" r:id="rId14"/>
    <sheet name="5.1.1_Tab.15" sheetId="11" r:id="rId15"/>
    <sheet name="5.1.1_Tab.16" sheetId="12" r:id="rId16"/>
    <sheet name="5.1.1_Tab.17" sheetId="13" r:id="rId17"/>
    <sheet name="5.1.1_Tab.18" sheetId="14" r:id="rId18"/>
    <sheet name="5.1.1_Tab.19" sheetId="21" r:id="rId19"/>
    <sheet name="5.1.1_Tab.20" sheetId="16" r:id="rId20"/>
    <sheet name="5.1.1_Tab.21" sheetId="17" r:id="rId21"/>
    <sheet name="5.1.1_Tab.22" sheetId="22" r:id="rId22"/>
    <sheet name="5.1.1_Tab.23" sheetId="23" r:id="rId23"/>
    <sheet name="5.1.1_Tab.24" sheetId="24" r:id="rId24"/>
    <sheet name="5.1.1_Tab.25" sheetId="28" r:id="rId25"/>
    <sheet name="5.1.1_Tab.26" sheetId="29" r:id="rId26"/>
    <sheet name="5.1.2_Tab.1-6" sheetId="18" r:id="rId27"/>
  </sheets>
  <definedNames>
    <definedName name="_Toc214537830" localSheetId="4">'5.1.1_Tab.5'!$A$1</definedName>
    <definedName name="_Toc214537831" localSheetId="4">'5.1.1_Tab.5'!$A$4</definedName>
    <definedName name="_Toc214537835" localSheetId="4">'5.1.1_Tab.5'!$A$1</definedName>
    <definedName name="_Toc214537837" localSheetId="6">'5.1.1_Tab.7'!$A$1</definedName>
    <definedName name="_Toc214537856" localSheetId="24">'5.1.1_Tab.25'!$A$2</definedName>
    <definedName name="_Toc214537857" localSheetId="25">'5.1.1_Tab.26'!$A$1</definedName>
    <definedName name="_Toc406678650" localSheetId="1">'5.1.1_Tab.2'!$A$3</definedName>
    <definedName name="_Toc406678652" localSheetId="3">'5.1.1_Tab.4'!$A$1</definedName>
    <definedName name="_Toc406678653" localSheetId="5">'5.1.1_Tab.6'!$A$1</definedName>
    <definedName name="_Toc406678654" localSheetId="7">'5.1.1_Tab.8'!$A$3</definedName>
    <definedName name="_Toc406678655" localSheetId="8">'5.1.1_Tab.9'!$A$1</definedName>
    <definedName name="_Toc406678656" localSheetId="9">'5.1.1_Tab.10'!$A$1</definedName>
    <definedName name="_Toc406678657" localSheetId="10">'5.1.1_Tab.11'!$A$1</definedName>
    <definedName name="_Toc406678658" localSheetId="13">'5.1.1_Tab.14'!$A$1</definedName>
    <definedName name="_Toc406678659" localSheetId="14">'5.1.1_Tab.15'!$A$1</definedName>
    <definedName name="_Toc406678661" localSheetId="16">'5.1.1_Tab.17'!$A$1</definedName>
    <definedName name="_Toc406678662" localSheetId="17">'5.1.1_Tab.18'!$A$1</definedName>
    <definedName name="_Toc406678663" localSheetId="18">'5.1.1_Tab.19'!$A$1</definedName>
    <definedName name="_Toc406678664" localSheetId="19">'5.1.1_Tab.20'!$A$1</definedName>
    <definedName name="_Toc406678665" localSheetId="20">'5.1.1_Tab.21'!$A$1</definedName>
    <definedName name="_Toc406678667" localSheetId="26">'5.1.2_Tab.1-6'!$A$3</definedName>
    <definedName name="_Toc406678668" localSheetId="26">'5.1.2_Tab.1-6'!$A$9</definedName>
    <definedName name="_Toc406678669" localSheetId="26">'5.1.2_Tab.1-6'!$A$15</definedName>
    <definedName name="_Toc526954237" localSheetId="26">'5.1.2_Tab.1-6'!$A$21</definedName>
    <definedName name="_Toc526954238" localSheetId="26">'5.1.2_Tab.1-6'!$A$27</definedName>
    <definedName name="_Toc526954239" localSheetId="26">'5.1.2_Tab.1-6'!$A$33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27" i="14" l="1"/>
  <c r="T6" i="4"/>
  <c r="S6" i="4"/>
  <c r="Q6" i="4" l="1"/>
  <c r="AF14" i="14" l="1"/>
  <c r="Q8" i="12"/>
  <c r="R6" i="4"/>
  <c r="P6" i="4" l="1"/>
  <c r="O6" i="4" l="1"/>
  <c r="AQ27" i="14" l="1"/>
  <c r="AQ14" i="14"/>
  <c r="Z27" i="14" l="1"/>
  <c r="Z14" i="14"/>
  <c r="I14" i="14"/>
</calcChain>
</file>

<file path=xl/sharedStrings.xml><?xml version="1.0" encoding="utf-8"?>
<sst xmlns="http://schemas.openxmlformats.org/spreadsheetml/2006/main" count="720" uniqueCount="331">
  <si>
    <t xml:space="preserve">OVZDUŠÍ </t>
  </si>
  <si>
    <t>Zákon č. 201/2012 Sb., o ochraně ovzduší, ve znění pozdějších předpisů, rozlišuje vyjmenované zdroje a činnosti uvedené v příloze č. 2 k zákonu a zdroje a činnosti v této příloze neuvedené. Z toho plyne i příslušná úprava v oblasti poplatků za znečišťování ovzduší, dle které je poplatníkem poplatku pouze provozovatel stacionárního zdroje uvedeného v příloze č. 2 k zákonu, a to za splnění dalších podmínek v zákoně uvedených. O poplatcích rozhodují krajské úřady, výnos z poplatků je od roku 2017 příjmem jak SFŽP ČR (65 % výnosu z poplatků), tak kraje, na jehož území se stacionární zdroj nachází (25 % výnosu), a státního rozpočtu (10 % výnosu).</t>
  </si>
  <si>
    <t>Kraj</t>
  </si>
  <si>
    <t>Tuhé znečišťující látky (TZL)</t>
  </si>
  <si>
    <r>
      <t>SO</t>
    </r>
    <r>
      <rPr>
        <vertAlign val="subscript"/>
        <sz val="7.5"/>
        <color rgb="FF000000"/>
        <rFont val="Arial"/>
        <family val="2"/>
        <charset val="238"/>
      </rPr>
      <t>2</t>
    </r>
  </si>
  <si>
    <r>
      <t>NO</t>
    </r>
    <r>
      <rPr>
        <vertAlign val="subscript"/>
        <sz val="7.5"/>
        <color rgb="FF000000"/>
        <rFont val="Arial"/>
        <family val="2"/>
        <charset val="238"/>
      </rPr>
      <t>x</t>
    </r>
  </si>
  <si>
    <t>VOC</t>
  </si>
  <si>
    <t>Poplatky celkem</t>
  </si>
  <si>
    <t>t</t>
  </si>
  <si>
    <t>tis. Kč</t>
  </si>
  <si>
    <t>Hlavní město Praha</t>
  </si>
  <si>
    <t>Středočeský kraj</t>
  </si>
  <si>
    <t>Jihočeský kraj</t>
  </si>
  <si>
    <t>Plzeňský kraj</t>
  </si>
  <si>
    <t>Karlovarský kraj</t>
  </si>
  <si>
    <t>Ústecký kraj</t>
  </si>
  <si>
    <t>Liberecký kraj</t>
  </si>
  <si>
    <t>Královéhradecký kraj</t>
  </si>
  <si>
    <t>Pardubický kraj</t>
  </si>
  <si>
    <t>Kraj Vysočina</t>
  </si>
  <si>
    <t>Jihomoravský kraj</t>
  </si>
  <si>
    <t>Olomoucký kraj</t>
  </si>
  <si>
    <t>Zlínský kraj</t>
  </si>
  <si>
    <t>Moravskoslezský kraj</t>
  </si>
  <si>
    <t>ČR celkem</t>
  </si>
  <si>
    <t>Pozn.: Součet poplatků za jednotlivé znečišťující látky neodpovídá celkovým poplatkům, protože nezohledňuje zaokrouhlení, které se provádí až po součtu poplatků za jednotlivé znečišťující látky.</t>
  </si>
  <si>
    <t>Zdroj: ČHMÚ, CENIA</t>
  </si>
  <si>
    <t xml:space="preserve">VODA </t>
  </si>
  <si>
    <t>Tab. 5.1.1.2 Poplatky za vypouštění odpadních vod do vod povrchových, snížené o odklady, 2006–2024</t>
  </si>
  <si>
    <r>
      <t>2019</t>
    </r>
    <r>
      <rPr>
        <vertAlign val="superscript"/>
        <sz val="7.5"/>
        <rFont val="Arial"/>
        <family val="2"/>
        <charset val="238"/>
      </rPr>
      <t>2)</t>
    </r>
  </si>
  <si>
    <r>
      <t>Výše poplatků</t>
    </r>
    <r>
      <rPr>
        <vertAlign val="superscript"/>
        <sz val="7.5"/>
        <color rgb="FF000000"/>
        <rFont val="Arial"/>
        <family val="2"/>
        <charset val="238"/>
      </rPr>
      <t>1)</t>
    </r>
    <r>
      <rPr>
        <sz val="7.5"/>
        <color rgb="FF000000"/>
        <rFont val="Arial"/>
        <family val="2"/>
        <charset val="238"/>
      </rPr>
      <t xml:space="preserve"> </t>
    </r>
  </si>
  <si>
    <t xml:space="preserve">301 700 </t>
  </si>
  <si>
    <t xml:space="preserve">240 700 </t>
  </si>
  <si>
    <t xml:space="preserve">188 300 </t>
  </si>
  <si>
    <t xml:space="preserve">197 600 </t>
  </si>
  <si>
    <r>
      <t>1)</t>
    </r>
    <r>
      <rPr>
        <sz val="7.5"/>
        <color rgb="FF000000"/>
        <rFont val="Arial"/>
        <family val="2"/>
        <charset val="238"/>
      </rPr>
      <t xml:space="preserve"> částka vyinkasovaná SFŽP ČR, MF</t>
    </r>
  </si>
  <si>
    <r>
      <rPr>
        <vertAlign val="superscript"/>
        <sz val="7.5"/>
        <color rgb="FF000000"/>
        <rFont val="Arial"/>
        <family val="2"/>
        <charset val="238"/>
      </rPr>
      <t>2)</t>
    </r>
    <r>
      <rPr>
        <sz val="7.5"/>
        <color rgb="FF000000"/>
        <rFont val="Arial"/>
        <family val="2"/>
        <charset val="238"/>
      </rPr>
      <t xml:space="preserve"> Do roku 2018 včetně byly poplatky vybírány celními úřady formou měsíčních, čtvrtletních nebo ročních záloh a následně na základě přiznání skutečně vypuštěného množství bylo provedeno zúčtování záloh. Od roku 2019 došlo ke zrušení zálohového způsobu úhrady, nově jsou poplatky celními úřady vybírány na základě vyměřených přiznaných skutečností. V průběhu roku 2019 byly na základě poplatkových výměrů za rok 2018 vratkami vyrovnány zálohy, které poplatníci zaplatili v roce 2018. Celkem bylo v roce 2019 SFŽP ČR vypořádáno 673 vratek v celkové částce 30,6 mil. Kč. Pro rok 2019 byl plánován příjem ve výši 180 mil. Kč, vybráno bylo 20,3 mil. Kč.</t>
    </r>
  </si>
  <si>
    <t>Zdroj: do r. 2007 MŽP – Výkaz vod 1-01, od r. 2008 SFŽP ČR</t>
  </si>
  <si>
    <r>
      <t>Poplatky mají charakter poplatků za znečištění a skládají se z dílčích poplatků, kterými jsou poplatek z objemu, který platí znečišťovatel vypouštějící více než 100 000 m</t>
    </r>
    <r>
      <rPr>
        <vertAlign val="superscript"/>
        <sz val="10"/>
        <color rgb="FF000000"/>
        <rFont val="Arial"/>
        <family val="2"/>
        <charset val="238"/>
      </rPr>
      <t>3</t>
    </r>
    <r>
      <rPr>
        <sz val="10"/>
        <color rgb="FF000000"/>
        <rFont val="Arial"/>
        <family val="2"/>
        <charset val="238"/>
      </rPr>
      <t>/rok, a poplatek z celkového množství jednotlivého znečištění, který platí znečišťovatel překračující hmotnostní a koncentrační limit pro ukazatel tohoto znečištění. Výnos poplatků je příjmem SFŽP ČR. Poplatkovým obdobím je kalendářní rok. Správcem poplatku je od roku 2019 SFŽP ČR, správu placení poplatku vykonávají příslušné celní úřady.</t>
    </r>
  </si>
  <si>
    <t>Tab. 5.1.1.3 Poplatky za povolené vypouštění odpadních vod do vod podzemních, 2006–2024</t>
  </si>
  <si>
    <t xml:space="preserve">   </t>
  </si>
  <si>
    <t>tis. Kč</t>
  </si>
  <si>
    <t xml:space="preserve">Výše poplatků </t>
  </si>
  <si>
    <t xml:space="preserve">2 406,5 </t>
  </si>
  <si>
    <t xml:space="preserve">2 686,0 </t>
  </si>
  <si>
    <t xml:space="preserve">2 448,4 </t>
  </si>
  <si>
    <t>2 090,1</t>
  </si>
  <si>
    <t>2 416,4</t>
  </si>
  <si>
    <t>2 226,6</t>
  </si>
  <si>
    <t>1 858,6</t>
  </si>
  <si>
    <t>2 182,9</t>
  </si>
  <si>
    <t>1 165,8</t>
  </si>
  <si>
    <t>Zdroj: MF</t>
  </si>
  <si>
    <t>Zákon č. 254/2001 Sb., o vodách a o změně některých zákonů (vodní zákon), zavedl poplatek za povolené vypouštění odpadních vod do vod podzemních. Ten, kdo legálně vypouští odpadní vody do vod podzemních, zaplatí obci ročně 350 Kč. V případě, že jsou odpadní vody z rodinných domů dostatečně čištěny domovní čistírnou, poplatek se neplatí.</t>
  </si>
  <si>
    <r>
      <t>Tab. 5.1.1.4 Poplatky za odebrané množství podzemní vody, 2006–2024</t>
    </r>
    <r>
      <rPr>
        <b/>
        <vertAlign val="superscript"/>
        <sz val="10"/>
        <rFont val="Arial"/>
        <family val="2"/>
        <charset val="238"/>
      </rPr>
      <t>1)</t>
    </r>
  </si>
  <si>
    <t xml:space="preserve">  </t>
  </si>
  <si>
    <t>SFŽP ČR</t>
  </si>
  <si>
    <t xml:space="preserve">384 100 </t>
  </si>
  <si>
    <t xml:space="preserve">355 600 </t>
  </si>
  <si>
    <t xml:space="preserve">382 000 </t>
  </si>
  <si>
    <t xml:space="preserve">391 900 </t>
  </si>
  <si>
    <t xml:space="preserve">368 251 </t>
  </si>
  <si>
    <t>357 035</t>
  </si>
  <si>
    <t>379 299</t>
  </si>
  <si>
    <t>Kraje</t>
  </si>
  <si>
    <t>433 392</t>
  </si>
  <si>
    <t>430 350</t>
  </si>
  <si>
    <t>433 891</t>
  </si>
  <si>
    <t>436 043</t>
  </si>
  <si>
    <t>444 331</t>
  </si>
  <si>
    <t>439 665</t>
  </si>
  <si>
    <t>461 778</t>
  </si>
  <si>
    <t>409 867</t>
  </si>
  <si>
    <t>487 810</t>
  </si>
  <si>
    <t>Celkem</t>
  </si>
  <si>
    <r>
      <t>1)</t>
    </r>
    <r>
      <rPr>
        <sz val="7.5"/>
        <rFont val="Arial"/>
        <family val="2"/>
        <charset val="238"/>
      </rPr>
      <t xml:space="preserve"> Do roku 2015 Poplatky za odebrané množství podzemní vody, od roku 2016 Platby za odebrané množství podzemní vody a za správu vodních toků.</t>
    </r>
  </si>
  <si>
    <r>
      <t>2)</t>
    </r>
    <r>
      <rPr>
        <sz val="7.5"/>
        <rFont val="Arial"/>
        <family val="2"/>
        <charset val="238"/>
      </rPr>
      <t xml:space="preserve"> Do roku 2018 včetně byly poplatky vybírány celními úřady formou měsíčních, čtvrtletních nebo ročních záloh a následně na základě přiznání skutečně odebraného množství bylo provedeno zúčtování záloh. Od roku 2019 došlo ke zrušení zálohového způsobu úhrady, nově jsou poplatky celními úřady vybírány na základě vyměřených přiznaných skutečností. V průběhu roku 2019 bylo SFŽP ČR vypořádáno 4 181 vratek v celkové částce 267,9 mil. Kč. Pro rok 2019 byl plánován příjem ve výši 300 mil. Kč. Vzhledem ke zrušení záloh a úhradám vratek vznikl v poplatcích za odběr podzemní vody u SFŽP ČR propad −188,3 mil. Kč.</t>
    </r>
  </si>
  <si>
    <t>Zdroj: SFŽP ČR, MF</t>
  </si>
  <si>
    <r>
      <t>Subjekty, které využívají vodu z podzemních zdrojů, platí platbu za odebrané množství podzemní vody, poplatky za odběr podzemní vody jsou vybírány od odběratelů s ročním odběrem nad 6 000 m</t>
    </r>
    <r>
      <rPr>
        <vertAlign val="superscript"/>
        <sz val="10"/>
        <color rgb="FF000000"/>
        <rFont val="Arial"/>
        <family val="2"/>
        <charset val="238"/>
      </rPr>
      <t>3</t>
    </r>
    <r>
      <rPr>
        <sz val="10"/>
        <color rgb="FF000000"/>
        <rFont val="Arial"/>
        <family val="2"/>
        <charset val="238"/>
      </rPr>
      <t xml:space="preserve"> nebo měsíčním odběrem nad 500 m</t>
    </r>
    <r>
      <rPr>
        <vertAlign val="superscript"/>
        <sz val="10"/>
        <color rgb="FF000000"/>
        <rFont val="Arial"/>
        <family val="2"/>
        <charset val="238"/>
      </rPr>
      <t>3</t>
    </r>
    <r>
      <rPr>
        <sz val="10"/>
        <color rgb="FF000000"/>
        <rFont val="Arial"/>
        <family val="2"/>
        <charset val="238"/>
      </rPr>
      <t>. Podle zákona č. 20/2004 Sb., kterým se mění zákon č. 254/2001 Sb., o  vodách a o změně některých zákonů (vodní zákon), ve znění pozdějších předpisů, získává SFŽP ČR 50 % plateb za odebrané množství podzemní vody, 50 % získává rozpočet územně příslušného kraje. Poplatkovým obdobím je kalendářní rok. Správcem poplatku je od roku 2019 SFŽP ČR, správu placení poplatku vykonávají příslušné celní úřady.</t>
    </r>
  </si>
  <si>
    <t>Povodí</t>
  </si>
  <si>
    <t>mil. Kč</t>
  </si>
  <si>
    <t xml:space="preserve">Labe </t>
  </si>
  <si>
    <t xml:space="preserve">Vltava </t>
  </si>
  <si>
    <r>
      <t>Ohře</t>
    </r>
    <r>
      <rPr>
        <vertAlign val="superscript"/>
        <sz val="7.5"/>
        <color rgb="FF000000"/>
        <rFont val="Arial"/>
        <family val="2"/>
        <charset val="238"/>
      </rPr>
      <t>1)</t>
    </r>
    <r>
      <rPr>
        <sz val="7.5"/>
        <color rgb="FF000000"/>
        <rFont val="Arial"/>
        <family val="2"/>
        <charset val="238"/>
      </rPr>
      <t xml:space="preserve"> </t>
    </r>
  </si>
  <si>
    <t xml:space="preserve">Odra </t>
  </si>
  <si>
    <t xml:space="preserve">Morava </t>
  </si>
  <si>
    <r>
      <t>1)</t>
    </r>
    <r>
      <rPr>
        <sz val="7.5"/>
        <color rgb="FF000000"/>
        <rFont val="Arial"/>
        <family val="2"/>
        <charset val="238"/>
      </rPr>
      <t xml:space="preserve"> Od r. 2005 bez tržeb za dopravu a čerpání vody</t>
    </r>
  </si>
  <si>
    <t>Zdroj: MZe, Povodí, s. p.</t>
  </si>
  <si>
    <t xml:space="preserve">Jedná se o platbu s charakterem ceny, kterou platí organizace odebírající vodu z vodních toků jeho správci. </t>
  </si>
  <si>
    <r>
      <t>ODPADY</t>
    </r>
    <r>
      <rPr>
        <sz val="10"/>
        <color rgb="FF198819"/>
        <rFont val="Arial"/>
        <family val="2"/>
        <charset val="238"/>
      </rPr>
      <t xml:space="preserve"> </t>
    </r>
  </si>
  <si>
    <t xml:space="preserve">
Dílčí základ poplatku</t>
  </si>
  <si>
    <t>Množství odpadů</t>
  </si>
  <si>
    <t>Vyměřený poplatek za ukládání odpadů na skládku dle příjemce</t>
  </si>
  <si>
    <t>Kč</t>
  </si>
  <si>
    <t>D1a 
(dříve D1)</t>
  </si>
  <si>
    <t>D1b 
(dříve N12) osvobozené</t>
  </si>
  <si>
    <t>D1b 
(dříve N12) zpoplatněné</t>
  </si>
  <si>
    <t>Krizová situace</t>
  </si>
  <si>
    <t>Obce</t>
  </si>
  <si>
    <t>Využitelné odpady</t>
  </si>
  <si>
    <t>Nebezpečné odpady</t>
  </si>
  <si>
    <t>Vybrané technologické odpady</t>
  </si>
  <si>
    <t>Sanační odpady</t>
  </si>
  <si>
    <t>Zbytkové odpady</t>
  </si>
  <si>
    <t>Ukládání komunálního odpadu při uplatnění výjimky</t>
  </si>
  <si>
    <t>Zdroj: SFŽP ČR</t>
  </si>
  <si>
    <t>Měrná jednotka</t>
  </si>
  <si>
    <t>Uhrazený poplatek za ukládání odpadů na skládku dle příjemce</t>
  </si>
  <si>
    <t>Zdroj: Celní správa ČR</t>
  </si>
  <si>
    <t xml:space="preserve">S účinností od 1. 1. 2021 se správcem poplatku za ukládání odpadů na skládku stává SFŽP ČR. Základní pravidla a postupy správy poplatku jsou upraveny v zákoně č. 541/2020 Sb., o odpadech (dále "zákon"), a v zákoně č. 280/2009 Sb., daňový řád. Předmětem poplatku za ukládání odpadů na skládku je uložení odpadu na jednotlivou skládku v rámci první fáze jejího provozu. Poplatníkem poplatku za ukládání odpadů na skládku je
a) ten, kdo pozbývá vlastnické právo k odpadu, při jeho předání k uložení na skládku,
b) obec, pokud je původcem ukládaného komunálního odpadu, nebo
c) provozovatel skládky, pokud uložil odpad na jím provozovanou skládku, nebo určil odpad při jeho uložení na skládku jako technologický materiál pro technické zabezpečení skládky.
Plátcem poplatku za ukládání odpadů na skládku je provozovatel skládky, který je povinen poplatek za ukládání odpadů na skládku od poplatníka vybrat a dále je povinen odvést jej správci placení poplatku. Správu placení poplatku vykonává celní úřad, jehož místní příslušnost se řídí podle místa skládky. 
Výnos poplatku za ukládání odpadů na skládku je příjmem rozpočtu SFŽP ČR a rozpočtu obce, na jejímž území se skládka nachází. Procentní podíly, kterými se tyto rozpočty podílejí na výnosu dílčích poplatků, jsou stanoveny v bodu 2 přílohy č. 9 zákona.
Poplatek za ukládání odpadů na skládku se vypočte jako součet dílčích poplatků. Dílčí poplatek se vypočte jako součin celkového množství jednotlivého dílčího základu poplatku a sazby pro tento dílčí základ poplatku uvedené v příloze č. 9 zákona. </t>
  </si>
  <si>
    <t>Výše poplatků pro obce za základní sazbu za ukládání odpadů</t>
  </si>
  <si>
    <t>Pozn.: Data od roku 2021 již nejsou k dispozici z důvodu účinnosti nového zákona o odpadech (zákon č. 541/2020 Sb., o odpadech), který zavádí nové kategorie poplatků (viz Tab. 5.1.1.6).</t>
  </si>
  <si>
    <t>Výše příjmů SFŽP ČR za rizikovou složku poplatku za ukládání odpadů</t>
  </si>
  <si>
    <r>
      <rPr>
        <vertAlign val="superscript"/>
        <sz val="7.5"/>
        <rFont val="Arial"/>
        <family val="2"/>
        <charset val="238"/>
      </rPr>
      <t>*)</t>
    </r>
    <r>
      <rPr>
        <sz val="7.5"/>
        <rFont val="Arial"/>
        <family val="2"/>
        <charset val="238"/>
      </rPr>
      <t xml:space="preserve"> Do roku 2021 pod názvem Poplatky za provoz systému shromažďování, sběru, přepravy, třídění, využívání a odstraňování komunálních odpadů.</t>
    </r>
  </si>
  <si>
    <t>V tabulce jsou od roku 2022 uvedeny příjmy z poplatku za obecní systém odpadového hospodářství a z poplatku za odkládání komunálního odpadu z nemovité věci, který platí poplatníci podle § 10e zákona č. 565/1990 Sb., o místních poplatcích, ve znění pozdějších předpisů. Obec může zavést pro poplatkové období pouze jeden z výše uvedených poplatků. Tyto poplatky nahrazují dříve platný poplatek za provoz systému shromažďování, sběru, přepravy, třídění, využívání a odstraňování komunálních odpadů (dle dřívějšího znění zákona o místních poplatcích) a poplatek za komunální odpad (dle dřívějšího znění zákona o odpadech).</t>
  </si>
  <si>
    <t>Výše poplatků</t>
  </si>
  <si>
    <r>
      <rPr>
        <vertAlign val="superscript"/>
        <sz val="7.5"/>
        <rFont val="Arial"/>
        <family val="2"/>
        <charset val="238"/>
      </rPr>
      <t>*)</t>
    </r>
    <r>
      <rPr>
        <sz val="7.5"/>
        <rFont val="Arial"/>
        <family val="2"/>
        <charset val="238"/>
      </rPr>
      <t xml:space="preserve"> Od roku 2022 sledován jako příjem ze zrušeného poplatku za komunální odpad.</t>
    </r>
  </si>
  <si>
    <t xml:space="preserve">V tabulce jsou uvedeny poplatky za komunální odpad na základě obecně závazné vyhlášky obce vydané na základě § 17 odst. 2 ve spojitosti s § 17a původního zákona č. 185/2001 Sb., o odpadech. S platností nového zákona č. 541/2020 Sb., o odpadech, jsou tyto poplatky od roku 2021 zrušeny a v souvislosti s přechodným obdobím dále od roku 2022 evidovány jako příjem ze zrušeného poplatku za komunální odpad a dále v rámci nově zavedených poplatků za obecní systém odpadového hospodářství a za odkládání komunálního odpadu z nemovité věci (viz Tab. 5.1.1.9). </t>
  </si>
  <si>
    <t>V tabulce jsou uvedeny evidenční a registrační poplatky podle § 30 zák. č. 477/2001 Sb., zákona o obalech a o změně některých zákonů (zákon o obalech). Registrační a evidenční poplatky jsou příjmem SFŽP ČR.</t>
  </si>
  <si>
    <t xml:space="preserve">1 156,8 </t>
  </si>
  <si>
    <t xml:space="preserve">1 323,6 </t>
  </si>
  <si>
    <t xml:space="preserve">1 249,9 </t>
  </si>
  <si>
    <t xml:space="preserve">1 299,4 </t>
  </si>
  <si>
    <t xml:space="preserve">1 301,9 </t>
  </si>
  <si>
    <t xml:space="preserve">1 333,1 </t>
  </si>
  <si>
    <t xml:space="preserve">1 360,0 </t>
  </si>
  <si>
    <t>Pozn.: Poplatky jsou příjmem tzv. jaderného účtu, od roku 1997 jsou povinni tyto poplatky platit všichni původci radioaktivních odpadů (především provozovatel jaderné elektrárny). Finanční prostředky vedené na jaderném účtu jsou účelově vázány především pro výstavbu hlubinného úložiště pro uložení vyhořelého jaderného paliva a vysokoradioaktivních odpadů vzniklých při likvidaci jaderné elektrárny.</t>
  </si>
  <si>
    <r>
      <rPr>
        <vertAlign val="superscript"/>
        <sz val="7.5"/>
        <rFont val="Arial"/>
        <family val="2"/>
        <charset val="238"/>
      </rPr>
      <t>*)</t>
    </r>
    <r>
      <rPr>
        <sz val="7.5"/>
        <rFont val="Arial"/>
        <family val="2"/>
        <charset val="238"/>
      </rPr>
      <t xml:space="preserve"> Do roku 2021 pod názvem Poplatky na podporu sběru, zpracování, využití a odstranění vybraných autovraků.</t>
    </r>
  </si>
  <si>
    <t>POPLATKY ZA VYUŽÍVÁNÍ PŘÍRODNÍCH ZDROJŮ</t>
  </si>
  <si>
    <t xml:space="preserve">Druh úhrady </t>
  </si>
  <si>
    <t xml:space="preserve">Za zábor plochy </t>
  </si>
  <si>
    <t xml:space="preserve">14 032 </t>
  </si>
  <si>
    <t>13 800</t>
  </si>
  <si>
    <r>
      <t>Z objemu těžby</t>
    </r>
    <r>
      <rPr>
        <vertAlign val="superscript"/>
        <sz val="7.5"/>
        <color rgb="FF000000"/>
        <rFont val="Arial"/>
        <family val="2"/>
        <charset val="238"/>
      </rPr>
      <t>1)</t>
    </r>
    <r>
      <rPr>
        <sz val="7.5"/>
        <color rgb="FF000000"/>
        <rFont val="Arial"/>
        <family val="2"/>
        <charset val="238"/>
      </rPr>
      <t xml:space="preserve"> </t>
    </r>
  </si>
  <si>
    <t xml:space="preserve">Celkem </t>
  </si>
  <si>
    <t xml:space="preserve">624 792 </t>
  </si>
  <si>
    <t xml:space="preserve">673 309 </t>
  </si>
  <si>
    <t xml:space="preserve">689 526 </t>
  </si>
  <si>
    <t xml:space="preserve">660 923 </t>
  </si>
  <si>
    <t xml:space="preserve">594 169 </t>
  </si>
  <si>
    <r>
      <t>1)</t>
    </r>
    <r>
      <rPr>
        <sz val="7.5"/>
        <color rgb="FF000000"/>
        <rFont val="Arial"/>
        <family val="2"/>
        <charset val="238"/>
      </rPr>
      <t xml:space="preserve">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v roce 2014. Do výnosu za rok 2017 byly zahrnuty zálohy za 3. a 4. čtvrtlení roku 2016, včetně vyúčtování za úhradové období 2016, a dvě zálohy zaplacené na úhradové období 2017. Počínaje rokem 2018 je do výnosu zahrnut vždy doplatek úhrady za předchozí úhradové období a tři zálohy na úhradu aktuálního úhradového období.</t>
    </r>
  </si>
  <si>
    <r>
      <t xml:space="preserve">2) </t>
    </r>
    <r>
      <rPr>
        <sz val="7.5"/>
        <color rgb="FF000000"/>
        <rFont val="Arial"/>
        <family val="2"/>
        <charset val="238"/>
      </rPr>
      <t>Ve výši výnosu a rozdělení úhrad se počínaje rokem 2017 projevil jednak vliv horního zákona ve znění účinném do 31. 12. 2016 a jednak vliv novely horního zákona č. 89/2016 Sb. účinné od 1. 1. 2017.</t>
    </r>
  </si>
  <si>
    <t>Pozn.: Na základě vyhlášky č. 394/2011 Sb., o sídlech obvodních báňských úřadů došlo ke změně územní působnosti u obvodních báňských úřadů v Liberci, Brně a Ostravě. Rovněž došlo ke změně sídla OBÚ v Kladně na OBÚ v Praze a OBÚ v Trutnově na OBÚ v Hradci Králové.</t>
  </si>
  <si>
    <t>Zdroj: ČBÚ</t>
  </si>
  <si>
    <t>Obvodní báňský úřad</t>
  </si>
  <si>
    <t>Počet</t>
  </si>
  <si>
    <t>Celková úhrada poskytnutá obcím v tis. Kč</t>
  </si>
  <si>
    <t xml:space="preserve">Organizace </t>
  </si>
  <si>
    <t xml:space="preserve">Dobývací prostory </t>
  </si>
  <si>
    <r>
      <t>2017</t>
    </r>
    <r>
      <rPr>
        <vertAlign val="superscript"/>
        <sz val="7.5"/>
        <rFont val="Arial"/>
        <family val="2"/>
        <charset val="238"/>
      </rPr>
      <t>1)</t>
    </r>
  </si>
  <si>
    <t>Praha</t>
  </si>
  <si>
    <t xml:space="preserve">1 197 </t>
  </si>
  <si>
    <t xml:space="preserve">1 306 </t>
  </si>
  <si>
    <t xml:space="preserve">Liberec </t>
  </si>
  <si>
    <t>Hradec Králové</t>
  </si>
  <si>
    <t xml:space="preserve">Plzeň </t>
  </si>
  <si>
    <t xml:space="preserve">Sokolov </t>
  </si>
  <si>
    <t xml:space="preserve">Most </t>
  </si>
  <si>
    <t xml:space="preserve">2 614 </t>
  </si>
  <si>
    <t xml:space="preserve">Brno </t>
  </si>
  <si>
    <t xml:space="preserve">1 596 </t>
  </si>
  <si>
    <t xml:space="preserve">Ostrava </t>
  </si>
  <si>
    <t xml:space="preserve">6 150 </t>
  </si>
  <si>
    <t xml:space="preserve">Příbram </t>
  </si>
  <si>
    <t>.</t>
  </si>
  <si>
    <t xml:space="preserve">1 059 </t>
  </si>
  <si>
    <t xml:space="preserve">1 305 </t>
  </si>
  <si>
    <t xml:space="preserve">1 239 </t>
  </si>
  <si>
    <t xml:space="preserve">15 127 </t>
  </si>
  <si>
    <t xml:space="preserve">14 925 </t>
  </si>
  <si>
    <t>13 809</t>
  </si>
  <si>
    <r>
      <rPr>
        <vertAlign val="superscript"/>
        <sz val="7.5"/>
        <color rgb="FF000000"/>
        <rFont val="Arial"/>
        <family val="2"/>
        <charset val="238"/>
      </rPr>
      <t>1)</t>
    </r>
    <r>
      <rPr>
        <sz val="7.5"/>
        <color rgb="FF000000"/>
        <rFont val="Arial"/>
        <family val="2"/>
        <charset val="238"/>
      </rPr>
      <t xml:space="preserve"> Ve výši výnosu úhrady z dobývacího prostoru se počínaje rokem 2017 projevil vliv novely horního zákona č. 89/2016 Sb. účinné od 1. 1. 2017.</t>
    </r>
  </si>
  <si>
    <r>
      <t xml:space="preserve">Pozn.: V r. 2010 Plzeň a Příbram </t>
    </r>
    <r>
      <rPr>
        <sz val="7.5"/>
        <rFont val="Arial"/>
        <family val="2"/>
        <charset val="238"/>
      </rPr>
      <t>sloučeny. Změny v počtech organizací dobývacích prostorů a obcí u jednotlivých OBÚ jsou dány změnou působnosti obvodních báňských úřadů.</t>
    </r>
  </si>
  <si>
    <t>Úhrady z dobývacího prostoru jsou dle zák. č. 44/1988 Sb., zákona o ochraně a využití nerostného bohatství (horního zákona) příjmem obce, na jejímž území se dobývací prostor nachází.</t>
  </si>
  <si>
    <t>Organizace</t>
  </si>
  <si>
    <t>Dobývací prostory</t>
  </si>
  <si>
    <t> .</t>
  </si>
  <si>
    <t>Výše úhrady v tis. Kč</t>
  </si>
  <si>
    <t>z toho</t>
  </si>
  <si>
    <t>Obcím</t>
  </si>
  <si>
    <t>Státnímu rozpočtu</t>
  </si>
  <si>
    <t>,</t>
  </si>
  <si>
    <t xml:space="preserve">674 399 </t>
  </si>
  <si>
    <t xml:space="preserve">645 998 </t>
  </si>
  <si>
    <t xml:space="preserve">580 137 </t>
  </si>
  <si>
    <t xml:space="preserve">505 781 </t>
  </si>
  <si>
    <t xml:space="preserve">484 556 </t>
  </si>
  <si>
    <t xml:space="preserve">435 103 </t>
  </si>
  <si>
    <t xml:space="preserve">168 617 </t>
  </si>
  <si>
    <t xml:space="preserve">161 441 </t>
  </si>
  <si>
    <t xml:space="preserve">145 034 </t>
  </si>
  <si>
    <r>
      <rPr>
        <vertAlign val="superscript"/>
        <sz val="7.5"/>
        <color rgb="FF000000"/>
        <rFont val="Arial"/>
        <family val="2"/>
        <charset val="238"/>
      </rPr>
      <t xml:space="preserve">1) </t>
    </r>
    <r>
      <rPr>
        <sz val="7.5"/>
        <color rgb="FF000000"/>
        <rFont val="Arial"/>
        <family val="2"/>
        <charset val="238"/>
      </rPr>
      <t>Ve výši výnosu a rozdělení úhrady z vydobytých nerostů se počínaje rokem 2017 projevil jednak vliv horního zákona ve znění účinném do 31. 12. 2016 a jednak vliv novely horního zákona č. 89/2016 Sb. účinné od 1. 1. 2017.</t>
    </r>
  </si>
  <si>
    <t xml:space="preserve">Pozn.: Nárůst v roce 2002 je způsoben úpravou horního zákona, od r. 2002 jsou vybírány úhrady i za stavební suroviny těžené v dobývacím prostoru.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za rok 2014. Do výnosu za rok 2017 byly zahrnuty zálohy za 3. a 4. čtvrtletí roku 2016, včetně vyúčtování za úhradové období 2016, a dvě zálohy zaplacené na úhradové období 2017. Počínaje rokem 2018 je do výnosu zahrnut vždy doplatek úhrady za předchozí úhradové období a tři zálohy na úhradu aktuálního úhradového období. 
Do 31.12.2016 byl výnos úhrady z vydobytých nerostů z 25 % příjmem státního rozpočtu (12,5 % MPO a 12,5 % MŽP) a ze 75 % příjmem obcí, na jejichž území byly nerosty vydobyty; od 1.1.2017 je rozpočtové určení výnosu úhrady z vydobytých nerostů určeno §33n horního zákona. </t>
  </si>
  <si>
    <t>V r. 2010 byly Plzeň a Příbram sloučeny.</t>
  </si>
  <si>
    <t xml:space="preserve">Měrná jednotka </t>
  </si>
  <si>
    <t>Odnětí půdy</t>
  </si>
  <si>
    <t>v tom</t>
  </si>
  <si>
    <t>bytová výstavba</t>
  </si>
  <si>
    <t>výroba a skladování</t>
  </si>
  <si>
    <t>těžba nerostů</t>
  </si>
  <si>
    <t>doprava</t>
  </si>
  <si>
    <t>sítě a produktovody</t>
  </si>
  <si>
    <t>vodní hospodářství</t>
  </si>
  <si>
    <t>rekreace sport</t>
  </si>
  <si>
    <t>zalesnění</t>
  </si>
  <si>
    <t>ostatní</t>
  </si>
  <si>
    <t xml:space="preserve">Počet poplatníků </t>
  </si>
  <si>
    <t>počet</t>
  </si>
  <si>
    <r>
      <t>Výměra zem. půdy uvedená v souhlasu</t>
    </r>
    <r>
      <rPr>
        <vertAlign val="superscript"/>
        <sz val="7.5"/>
        <rFont val="Arial"/>
        <family val="2"/>
        <charset val="238"/>
      </rPr>
      <t>2)</t>
    </r>
    <r>
      <rPr>
        <sz val="7.5"/>
        <rFont val="Arial"/>
        <family val="2"/>
        <charset val="238"/>
      </rPr>
      <t xml:space="preserve"> podle § 9/8</t>
    </r>
    <r>
      <rPr>
        <vertAlign val="superscript"/>
        <sz val="7.5"/>
        <rFont val="Arial"/>
        <family val="2"/>
        <charset val="238"/>
      </rPr>
      <t>1)</t>
    </r>
    <r>
      <rPr>
        <sz val="7.5"/>
        <rFont val="Arial"/>
        <family val="2"/>
        <charset val="238"/>
      </rPr>
      <t>, který se stal závaznou součástí rozhodnutí vydaného podle zvláštního právního předpisu a dále uvedená v souhlasu podle § 21/1</t>
    </r>
    <r>
      <rPr>
        <vertAlign val="superscript"/>
        <sz val="7.5"/>
        <rFont val="Arial"/>
        <family val="2"/>
        <charset val="238"/>
      </rPr>
      <t>1)</t>
    </r>
  </si>
  <si>
    <t>trvale celkem</t>
  </si>
  <si>
    <t xml:space="preserve">ha </t>
  </si>
  <si>
    <t xml:space="preserve">z toho I. třída ochrany </t>
  </si>
  <si>
    <t>ha</t>
  </si>
  <si>
    <t xml:space="preserve">           II. třída ochrany</t>
  </si>
  <si>
    <t xml:space="preserve">           III. třída ochrany</t>
  </si>
  <si>
    <t xml:space="preserve">           IV. třída ochrany</t>
  </si>
  <si>
    <t xml:space="preserve">           V. třída ochrany</t>
  </si>
  <si>
    <t xml:space="preserve">           bez třídy ochrany</t>
  </si>
  <si>
    <t xml:space="preserve">dočasně </t>
  </si>
  <si>
    <r>
      <t>Výměra zem. půdy, za jejíž odnětí byl předepsán odvod</t>
    </r>
    <r>
      <rPr>
        <vertAlign val="superscript"/>
        <sz val="7.5"/>
        <rFont val="Arial"/>
        <family val="2"/>
        <charset val="238"/>
      </rPr>
      <t>3)</t>
    </r>
    <r>
      <rPr>
        <sz val="7.5"/>
        <rFont val="Arial"/>
        <family val="2"/>
        <charset val="238"/>
      </rPr>
      <t xml:space="preserve"> </t>
    </r>
  </si>
  <si>
    <r>
      <t>podle § 11b</t>
    </r>
    <r>
      <rPr>
        <vertAlign val="superscript"/>
        <sz val="7.5"/>
        <rFont val="Arial"/>
        <family val="2"/>
        <charset val="238"/>
      </rPr>
      <t>1)</t>
    </r>
    <r>
      <rPr>
        <sz val="7.5"/>
        <rFont val="Arial"/>
        <family val="2"/>
        <charset val="238"/>
      </rPr>
      <t xml:space="preserve"> (trvale) </t>
    </r>
  </si>
  <si>
    <t>každoročně</t>
  </si>
  <si>
    <t>jednorázově</t>
  </si>
  <si>
    <r>
      <t>podle § 11b</t>
    </r>
    <r>
      <rPr>
        <vertAlign val="superscript"/>
        <sz val="7.5"/>
        <rFont val="Arial"/>
        <family val="2"/>
        <charset val="238"/>
      </rPr>
      <t>1)</t>
    </r>
    <r>
      <rPr>
        <sz val="7.5"/>
        <rFont val="Arial"/>
        <family val="2"/>
        <charset val="238"/>
      </rPr>
      <t xml:space="preserve"> (dočasně)</t>
    </r>
  </si>
  <si>
    <r>
      <t>Předepsaná výše odvodů za odnětí</t>
    </r>
    <r>
      <rPr>
        <vertAlign val="superscript"/>
        <sz val="7.5"/>
        <rFont val="Arial"/>
        <family val="2"/>
        <charset val="238"/>
      </rPr>
      <t>3)</t>
    </r>
  </si>
  <si>
    <r>
      <t>Celková uhrazená výše odvodů za odnětí</t>
    </r>
    <r>
      <rPr>
        <vertAlign val="superscript"/>
        <sz val="7.5"/>
        <rFont val="Arial"/>
        <family val="2"/>
        <charset val="238"/>
      </rPr>
      <t>4)</t>
    </r>
  </si>
  <si>
    <r>
      <t>podle § 11b</t>
    </r>
    <r>
      <rPr>
        <vertAlign val="superscript"/>
        <sz val="7.5"/>
        <rFont val="Arial"/>
        <family val="2"/>
        <charset val="238"/>
      </rPr>
      <t>1)</t>
    </r>
    <r>
      <rPr>
        <sz val="7.5"/>
        <rFont val="Arial"/>
        <family val="2"/>
        <charset val="238"/>
      </rPr>
      <t xml:space="preserve"> (trvale)</t>
    </r>
  </si>
  <si>
    <t>x</t>
  </si>
  <si>
    <r>
      <t>podle § 11b</t>
    </r>
    <r>
      <rPr>
        <vertAlign val="superscript"/>
        <sz val="7.5"/>
        <rFont val="Arial"/>
        <family val="2"/>
        <charset val="238"/>
      </rPr>
      <t>1)</t>
    </r>
    <r>
      <rPr>
        <sz val="7.5"/>
        <rFont val="Arial"/>
        <family val="2"/>
        <charset val="238"/>
      </rPr>
      <t xml:space="preserve"> (dočasně)</t>
    </r>
  </si>
  <si>
    <r>
      <t>1)</t>
    </r>
    <r>
      <rPr>
        <sz val="7.5"/>
        <color rgb="FF000000"/>
        <rFont val="Arial"/>
        <family val="2"/>
        <charset val="238"/>
      </rPr>
      <t xml:space="preserve"> Podle zákona č. 334/1992 Sb, o ochraně zemědělského půdního fondu, ve znění pozdějších předpisů. </t>
    </r>
  </si>
  <si>
    <t>Zdroj: MŽP, Generální ředitelství cel</t>
  </si>
  <si>
    <t>V souvislosti s novelou zákona č. 334/1992 Sb., o ochraně zemědělského půdního fondu, ve znění pozdějších předpisů (dále jen "zákon"), účinnou od 1. 1. 2016, došlo ke změně metodiky získávání údajů. V den nabytí účinnosti novely zákona nabylo platnosti také její ustanovení § 3b odst. 4, které přineslo změnu v evidenci, která nabyla účinnosti 1. 4. 2015 (zákon č. 41/2015 Sb., kterým byl novelizován zákon č. 334/1992 Sb.). V současné době jsou data související s odnětím zemědělské půdy ze zemědělského půdního fondu (dále jen "ZPF") včetně údajů o odvodech za odnětí zasílány orgány ochrany ZPF do evidence prostřednictvím elektronické aplikace IS EOZPF. Získaná data reflektují údaje související s odnětím zemědělské půdy až po 1. 1. 2016 (např. platby odvodů za dočasné odnětí nebo trvalé odnětí s každoroční platbou navazující na rozhodnutí o odvodech s nabytím právní moci před 1. 1. 2016 nejsou v IS EOZPF zaznamenány). Údaje o celkových uhrazených výších odvodů byly tedy získány od Generálního ředitelství cel. Změnou metodiky došlo k přejmenování kategorie účelu odnětí „průmyslová výstavba“ na kategorii „výroba a skladování“, kategorie „následné zalesnění“ na kategorii „zalesnění“ a rozdělení kategorie „doprava a sítě“ na dvě kategorie: „doprava“ a „sítě a produktovody“.</t>
  </si>
  <si>
    <t>Odvody za odnětí ZPF vyplývají z § 11 zákona č. 334/1992 Sb., o ochraně zemědělského půdního fondu, ve znění pozdějších předpisů. Hradí je ten, v jehož zájmu byl vydán souhlas k odnětí půdy ze ZPF, a to za trvalé odnětí jednorázově s výjimkou případů, že po ukončení účelu odnětí budou pozemky podle schváleného plánu rekultivovány zalesněním či zřízením vodní plochy. U dočasného odnětí a v případě výše uvedené výjimky se platí odvody každoročně až do doby ukončení rekultivace. Rozhodnutí o odvodech vydává orgán ochrany ZPF. Odvody vybírají celní úřady. Příjemci odvodů jsou ze 55 % státní rozpočet, z 15 % SFŽP ČR a z 30 % rozpočty obcí, v jejichž katastru došlo k odnětí. Obec musí takto získané prostředky použít na zlepšení životního prostředí v obci a na ochranu a obnovu přírody a krajiny.</t>
  </si>
  <si>
    <t xml:space="preserve">    </t>
  </si>
  <si>
    <t>Odnětí lesních pozemků</t>
  </si>
  <si>
    <t>bytová</t>
  </si>
  <si>
    <t>průmyslová a obchodní</t>
  </si>
  <si>
    <t>těžba</t>
  </si>
  <si>
    <t xml:space="preserve">výstavba dopravní a technické infrastruktury </t>
  </si>
  <si>
    <t>vodní</t>
  </si>
  <si>
    <t>rekreace</t>
  </si>
  <si>
    <t xml:space="preserve">výstavba </t>
  </si>
  <si>
    <t>nerostů a hornin</t>
  </si>
  <si>
    <t>hospodářství</t>
  </si>
  <si>
    <t>a sport</t>
  </si>
  <si>
    <t xml:space="preserve">Počet kladných rozhodnutí </t>
  </si>
  <si>
    <t xml:space="preserve">– o trvalém odnětí </t>
  </si>
  <si>
    <t xml:space="preserve">– o dočasném odnětí </t>
  </si>
  <si>
    <t>Počet rozhodnutí o předepsání poplatku</t>
  </si>
  <si>
    <t xml:space="preserve">– za trvalé odnětí </t>
  </si>
  <si>
    <t xml:space="preserve">– za dočasné odnětí </t>
  </si>
  <si>
    <t>Výměra lesních pozemků odňatých plnění funkcí lesa</t>
  </si>
  <si>
    <t xml:space="preserve">– trvale </t>
  </si>
  <si>
    <t xml:space="preserve">– dočasně </t>
  </si>
  <si>
    <t xml:space="preserve">Výše poplatků za odnětí lesních pozemků odňatých </t>
  </si>
  <si>
    <t xml:space="preserve">Výměra pozemků odňatých plnění funkcí lesa bez předepsání poplatků za odnětí lesních pozemků </t>
  </si>
  <si>
    <t>Zdroj: MZe</t>
  </si>
  <si>
    <t>Poplatek za odnětí lesních pozemků je stanoven v § 17 a 18 zákona č. 289/1995 Sb., o lesích a o změně a doplnění některých zákonů (lesní zákon). O výši poplatků rozhoduje orgán státní ochrany lesů. Poplatky vybírají celní úřady. Příjemci jsou ze 60 % SFŽP ČR a ze 40 % rozpočty obcí, v jejichž katastru došlo k odnětí. Obec musí takto získané prostředky použít na zlepšení životního prostředí v obci a na zachování lesa.</t>
  </si>
  <si>
    <t>Údaje byly získány na základě resortní evidence.</t>
  </si>
  <si>
    <t>Rok</t>
  </si>
  <si>
    <r>
      <t>Státní rozpočet</t>
    </r>
    <r>
      <rPr>
        <vertAlign val="superscript"/>
        <sz val="7.5"/>
        <rFont val="Arial"/>
        <family val="2"/>
        <charset val="238"/>
      </rPr>
      <t>1)</t>
    </r>
  </si>
  <si>
    <t>Zemědělská půda</t>
  </si>
  <si>
    <t>Lesní půda</t>
  </si>
  <si>
    <t>-</t>
  </si>
  <si>
    <t xml:space="preserve">1 045,9 </t>
  </si>
  <si>
    <r>
      <t>1)</t>
    </r>
    <r>
      <rPr>
        <sz val="7.5"/>
        <color rgb="FF000000"/>
        <rFont val="Arial"/>
        <family val="2"/>
        <charset val="238"/>
      </rPr>
      <t xml:space="preserve"> Dne 1. 1. 2011 nabyl účinnosti zákon č. 402/2010 Sb., kterým se mění zákon č. 180/2005 Sb., o podpoře výroby elektřiny z obnovitelných zdrojů energie a o změně některých zákonů (zákon o podpoře využívání obnovitelných zdrojů), ve znění pozdějších předpisů, a některé další zákony (zák. č. 334/1992 Sb.). Novela zákona č. 334/1992 Sb., o ochraně zemědělského půdního fondu, ve znění pozdějších předpisů mění výpočet odvodů za odnětí zemědělské půdy ze zemědělského půdního fondu a rovněž upravuje kategorie příjemců odvodů, kterými jsou ze 75 % státní rozpočet, z 15 % SFŽP ČR a z 10 % rozpočty obcí, v jejichž katastru došlo k odnětí.</t>
    </r>
  </si>
  <si>
    <t>OSTATNÍ POPLATKY (ZA OBLAST DOPRAVY)</t>
  </si>
  <si>
    <t>mil. Kč</t>
  </si>
  <si>
    <t>Výše poplatku</t>
  </si>
  <si>
    <t>Místní poplatek za povolení k vjezdu s motorovým vozidlem do vybraných míst a částí měst je stanoven v rámci zák. č. 565/1990 Sb., o místních poplatcích, ve znění pozdějších předpisů. Tento poplatek obec zavádí formou obecně závazné vyhlášky.</t>
  </si>
  <si>
    <t>Zpoplatnění dálnic je upraveno zákonem č. 13/1997 Sb., o pozemních komunikacích, ve znění pozdějších předpisů. Užití dálnic, které jsou stanovené prováděcím předpisem a označeny dopravní značkou označující zpoplatnění, vozidlem do 3,5 tuny podléhá povinnosti uhradit časový poplatek. Užití dálnic, které jsou stanovené prováděcím předpisem a označeny dopravní značkou označující zpoplatnění, vozidlem nad 3,5 tuny podléhá mýtné povinnosti. Za užití zpoplatněné pozemní komunikace stanoveným druhem motorového vozidla nelze uložit současně časový poplatek a mýtné (výše mýtného viz další tabulka). Peněžní prostředky získané ze zpoplatnění jsou příjmem SFDI.</t>
  </si>
  <si>
    <t>Výše mýtného</t>
  </si>
  <si>
    <t>DAŇOVÉ VÝNOSY</t>
  </si>
  <si>
    <t>Tab. 5.1.2.1 Výnosy daně ze zemního plynu a některých dalších plynů, 2008–2024</t>
  </si>
  <si>
    <t xml:space="preserve">Výše výnosu z daně ze zemního plynu a některých dalších plynů </t>
  </si>
  <si>
    <t>1 257,6</t>
  </si>
  <si>
    <t>1 268,7</t>
  </si>
  <si>
    <t>1 137,8</t>
  </si>
  <si>
    <t>Tab. 5.1.2.2 Výnosy daně z pevných paliv, 2008–2024</t>
  </si>
  <si>
    <t xml:space="preserve">Výše výnosu z daně z pevných paliv </t>
  </si>
  <si>
    <t>Tab. 5.1.2.3 Výnosy daně z elektřiny, 2008–2024</t>
  </si>
  <si>
    <t>Výše výnosu z daně z elektřiny</t>
  </si>
  <si>
    <t>Tab. 5.1.2.4 Odvody elektřiny ze slunečního záření (tzv. solární daň), 2010–2024</t>
  </si>
  <si>
    <t>Výše odvodu</t>
  </si>
  <si>
    <t>Tab. 5.1.2.5 Výnosy spotřební daně z minerálních olejů, 2010–2024</t>
  </si>
  <si>
    <t>Výše výnosu z daně z minerálních olejů</t>
  </si>
  <si>
    <t>93 931,87</t>
  </si>
  <si>
    <t>Tab. 5.1.2.6 Výnosy silniční daně, 2010–2024</t>
  </si>
  <si>
    <t>Výše výnosu silniční daně</t>
  </si>
  <si>
    <r>
      <t>Tab. 5.1.1.1 Poplatky za znečišťování ovzduší ze stacionárních zdrojů ohlášené v roce 2025 podle množství zpoplatněných látek emitovaných v r. 2024 v krajském členění</t>
    </r>
    <r>
      <rPr>
        <b/>
        <vertAlign val="superscript"/>
        <sz val="10"/>
        <rFont val="Arial"/>
        <family val="2"/>
        <charset val="238"/>
      </rPr>
      <t>1)</t>
    </r>
    <r>
      <rPr>
        <sz val="8"/>
        <rFont val="Calibri"/>
        <family val="2"/>
        <charset val="238"/>
      </rPr>
      <t> </t>
    </r>
  </si>
  <si>
    <r>
      <t>1)</t>
    </r>
    <r>
      <rPr>
        <sz val="7.5"/>
        <color rgb="FF000000"/>
        <rFont val="Arial"/>
        <family val="2"/>
        <charset val="238"/>
      </rPr>
      <t xml:space="preserve"> stav ke dni: 18.9.2025</t>
    </r>
  </si>
  <si>
    <t>Tab. 5.1.1.5 Poplatek za využívání zdroje přírodní minerální vody, 2010–2024</t>
  </si>
  <si>
    <t>Poplatek za využívání zdroje přírodní minerální vody je povinný poplatek, který hradí uživatel (odběratel) na základě povolení k využívání zdroje. Poplatek je upraven lázeňským zákonem č. 164/2001 Sb. a jeho výši stanovuje vláda nařízením – aktuálně činí 9 Kč za 1 m³ odebrané vody (dle NV č. 19/2020 Sb.). Tento poplatek se liší od poplatků za odběr podzemní vody podle vodního zákona, protože přírodní minerální vody mají specifický charakter a zvláštní režim ochrany a využívání. Příjem z tohoto poplatku plyne do státního rozpočtu</t>
  </si>
  <si>
    <t>Tab. 5.1.1.7 Poplatek za zhodnocení stavebního pozemku možností jeho připojení na stavbu vodovodu nebo kanalizace, 2010–2024</t>
  </si>
  <si>
    <t>Poplatek za zhodnocení stavebního pozemku je místní poplatek, který může obec (na základě vlastní obecně závazné vyhlášky a nikoliv povinně) stanovit v případech, kdy dojde ke zhodnocení stavebního pozemku možností jeho připojení na nově vybudovanou stavbu obcí (vodovod nebo kanalizace). Poplatníkem je vlastník pozemku, výše poplatku se liší v závislosti na sazbách stanovených konkrétní obcí a řídí se zákonem č. 565/1990 Sb., o místních poplatcích</t>
  </si>
  <si>
    <t>Tab. 5.1.1.8a Vyměřené poplatky za ukládání odpadů na skládku v r. 2024</t>
  </si>
  <si>
    <t>Pozn.: Údaje jsou uvedeny za poplatková období 1.–4. čtvrtletí roku 2024. Zdrojem dat jsou vystavené platební výměry za uvedená poplatková období ke dni 31. 10. 2025.</t>
  </si>
  <si>
    <t>Tab. 5.1.1.8b Uhrazené poplatky za ukládání odpadů na skládku v r. 2024</t>
  </si>
  <si>
    <t>Pozn.: Za rok 2024 byly uhrazeny poplatky v celkové výši 3 182 443 308 Kč, z toho bylo převedeno celkem 2 977 482 251 Kč. Rozdíl mezi "uhrazeno" a "převedeno" je v tom, že některé poplatky byly uhrazeny až ke konci roku a převody pro příjemce byly prováděny již na počátku roku 2025.</t>
  </si>
  <si>
    <t>Krajům</t>
  </si>
  <si>
    <t>3,459,87</t>
  </si>
  <si>
    <r>
      <t>2)</t>
    </r>
    <r>
      <rPr>
        <sz val="7.5"/>
        <color rgb="FF000000"/>
        <rFont val="Arial"/>
        <family val="2"/>
        <charset val="238"/>
      </rPr>
      <t xml:space="preserve"> Údaje z rozhodnutí o souhlasu s odnětím a z rozhodnutí vydaného dle zvláštních právních předpisů, jehož podkladem je souhlas s odnětím, které nabyly právní moci v roce 2024 (data získána z IS Evidence odnětí zemědělské půdy ze zemědělského půdního fondu (dále jen "IS EOZPF"). </t>
    </r>
  </si>
  <si>
    <r>
      <t>3)</t>
    </r>
    <r>
      <rPr>
        <sz val="7.5"/>
        <color rgb="FF000000"/>
        <rFont val="Arial"/>
        <family val="2"/>
        <charset val="238"/>
      </rPr>
      <t xml:space="preserve"> Údaje z rozhodnutí o odvodech, která nabyla právní moci v roce 2024 (data získána z IS EOZPF).  </t>
    </r>
  </si>
  <si>
    <r>
      <t>4)</t>
    </r>
    <r>
      <rPr>
        <sz val="7.5"/>
        <color rgb="FF000000"/>
        <rFont val="Arial"/>
        <family val="2"/>
        <charset val="238"/>
      </rPr>
      <t xml:space="preserve"> Údaje o uhrazených výších odvodů na základě rozhodnutí o odvodech, která nabyla právní moci v roce 2024 a dříve (data získána od Generálního ředitelství cel). V současné době jsou k dispozici pouze souhrnná data, z tohoto důvodu nejsou uvedena data rozdělená dle účelů odnětí.</t>
    </r>
  </si>
  <si>
    <t>OSTATNÍ POPLATKY (ZA OBLAST JADERNÉ BEZPEČNOSTI A RADIAČNÍ OCHRANY)</t>
  </si>
  <si>
    <t>Tab. 5.1.1.25 Poplatek Státnímu úřadu pro jadernou bezpečnost za žádost o vydání povolení, 2012, 2014, 2020 a 2023</t>
  </si>
  <si>
    <t>Poplatek Státnímu úřadu pro jadernou bezpečnost (SÚJB) za žádost o vydání povolení se týká komplexních činností regulovaných atomovým zákonem (zákon č. 263/2016 Sb.) a jejich výše je stanovena nařízením vlády č. 347/2016 Sb., o sazbách poplatků na odbornou činnost SÚJB. Sazby jsou velmi specifické a vysoké, například žádost o povolení k umístění energetického jaderného zařízení se jmenovitým tepelným výkonem vyšším než 50 MW činí 19,6 mil. Kč). Jedná se o jednorázový poplatek, který se hradí pouze při podání konkrétní žádosti o vydání nového povolení nebo jeho změnu. Příjem z poplatku plyne do státního rozpočtu.</t>
  </si>
  <si>
    <t>Tab. 5.1.1.26 Udržovací poplatek Státnímu úřadu pro jadernou bezpečnost, 2013–2024</t>
  </si>
  <si>
    <r>
      <t>Zdroj: MF</t>
    </r>
    <r>
      <rPr>
        <b/>
        <sz val="10"/>
        <color rgb="FF000000"/>
        <rFont val="Arial"/>
        <family val="2"/>
        <charset val="238"/>
      </rPr>
      <t xml:space="preserve"> </t>
    </r>
  </si>
  <si>
    <t xml:space="preserve">Udržovací poplatek Státnímu úřadu pro jadernou bezpečnost (SÚJB) je pravidelný každoroční poplatek, který hradí držitelé povolení k provozu jaderných zařízení nebo významných zdrojů ionizujícího záření. Účelem poplatku, který je upraven atomovým zákonem a nařízením vlády č. 347/2016 Sb., je financování průběžné odborné činnosti SÚJB, tedy dohledu a inspekcí zajišťujících jadernou bezpečnost a radiační ochranu. Výše poplatku se liší dle typu zařízení a příjmy plynou do státního rozpočtu. </t>
  </si>
  <si>
    <t>Tab. 5.1.1.24 Mýtné (výkonové zpoplatnění užívání dálnic), 2010–2024</t>
  </si>
  <si>
    <t>Tab. 5.1.1.23 Poplatky za užívání dálnic a rychlostních silnic, tzv. dálniční kupóny (časové zpoplatění), 2010–2024</t>
  </si>
  <si>
    <t>Tab. 5.1.1.22 Místní poplatky za povolení k vjezdu s motorovým vozidlem do vybraných míst a částí měst, 2010–2024</t>
  </si>
  <si>
    <t>Tab. 5.1.1.21 Výnosy odvodů a poplatků za odnětí půdy – členění podle příjemců, 2000–2024</t>
  </si>
  <si>
    <t>Tab. 5.1.1.20 Poplatky za odnětí pozemků určených k plnění funkcí lesů v r. 2024</t>
  </si>
  <si>
    <t>Tab. 5.1.1.19 Výše odvodů za odnětí půdy ze zemědělského půdního fondu v r. 2024</t>
  </si>
  <si>
    <t>Tab. 5.1.1.18 Úhrady za vydobyté nerosty na výhradních ložiskách nebo vyhrazené nerosty po jejich úpravě a zušlechtění podle obvodních báňských úřadů, 2008–2024</t>
  </si>
  <si>
    <t>Tab. 5.1.1.17 Úhrady z dobývacího prostoru podle obvodních báňských úřadů, 2008–2024</t>
  </si>
  <si>
    <t>Tab. 5.1.1.16 Úhrady z dobývacího prostoru a vydobytých nerostů na výhradních ložiskách nebo vyhrazených nerostů po jejich úpravě a zušlechtění, 2006–2024</t>
  </si>
  <si>
    <r>
      <t>Tab. 5.1.1.15 Emisní poplatky</t>
    </r>
    <r>
      <rPr>
        <b/>
        <vertAlign val="superscript"/>
        <sz val="10"/>
        <rFont val="Arial"/>
        <family val="2"/>
        <charset val="238"/>
      </rPr>
      <t>*)</t>
    </r>
    <r>
      <rPr>
        <b/>
        <sz val="10"/>
        <rFont val="Arial"/>
        <family val="2"/>
        <charset val="238"/>
      </rPr>
      <t>, 2009–2024</t>
    </r>
  </si>
  <si>
    <t>Tab. 5.1.1.14 Poplatky za ukládání radioaktivních odpadů, 1999–2024</t>
  </si>
  <si>
    <t>Tab. 5.1.1.13 Registrační a evidenční poplatky za obaly, 2010–2024</t>
  </si>
  <si>
    <r>
      <t>Tab. 5.1.1.12 Poplatky za komunální odpad, 2010–2024</t>
    </r>
    <r>
      <rPr>
        <b/>
        <vertAlign val="superscript"/>
        <sz val="10"/>
        <color theme="1"/>
        <rFont val="Arial"/>
        <family val="2"/>
        <charset val="238"/>
      </rPr>
      <t>*)</t>
    </r>
  </si>
  <si>
    <r>
      <t>Tab. 5.1.1.11 Poplatky za obecní systém odpadového hospodářství a za odkládání komunálního odpadu z nemovité věci</t>
    </r>
    <r>
      <rPr>
        <b/>
        <vertAlign val="superscript"/>
        <sz val="10"/>
        <rFont val="Arial"/>
        <family val="2"/>
        <charset val="238"/>
      </rPr>
      <t>*)</t>
    </r>
    <r>
      <rPr>
        <b/>
        <sz val="10"/>
        <rFont val="Arial"/>
        <family val="2"/>
        <charset val="238"/>
      </rPr>
      <t>, 2002–2024</t>
    </r>
  </si>
  <si>
    <t>Tab. 5.1.1.10 Poplatky za uložení odpadu, riziková složka, 1999–2020</t>
  </si>
  <si>
    <t>Tab. 5.1.1.9 Poplatky za uložení odpadu, základní sazba, 1999–2020</t>
  </si>
  <si>
    <r>
      <t xml:space="preserve">Tab. 5.1.1.6 Platby </t>
    </r>
    <r>
      <rPr>
        <b/>
        <sz val="10"/>
        <rFont val="Arial"/>
        <family val="2"/>
        <charset val="238"/>
      </rPr>
      <t>k úhradě správy vodních toků a správy povodí, 2006–2024</t>
    </r>
  </si>
  <si>
    <t>Pozn.: V roce 2024 se projevil vliv zákona č. 349/2023 Sb., kterým byla zvýšena sazba úhrady z dobývacího prostoru z 1 000 Kč na 1 500 Kč a zároveň došlo ke změně rozpočtového určení úhrady z vydobytých nerostů – příjemcem výnosu se staly rovněž kraje. Nařízením vlády č. 354/2023 Sb. byly změněny sazby úhrady z vydobytých nerostů. Důsledkem těchto změn došlo k meziročnímu navýšení výnosu úhrady z dobývacího prostoru o 43,1 % a výnosu úhrady z vydobytých nerostů o 54,4 %. Další změnou bylo sloučení OBÚ se sídlem v Liberci a OBÚ se sídlem v Hradci Králové. Počínaje úhradovým obdobím 2024 přešla působnost obou OBÚ při správě úhrad na OBÚ se sídlem v Hradci Králové.</t>
  </si>
  <si>
    <t>Změny v roce 2024: zákonem č. 179/2023 Sb. došlo ke sloučení OBÚ se sídlem v Liberci s OBÚ se sídlem v Hradci Králové; počínaje rokem 2024 budou proto údaje k úhradě vykazovány souhrnně u OBÚ se sídlem v Hradci Králové, zákonem č. 349/2023 Sb. byla od 1.1.2024 zvýšena sazba úhrady z 1 000 Kč na 1 500 Kč; z tohoto důvodu došlo k navýšení celkového výnosu oproti roku 2023 o 43,1 %.</t>
  </si>
  <si>
    <t>Změny v roce 2024: zákonem č. 179/2023 Sb. došlo ke sloučení OBÚ se sídlem v Liberci s OBÚ se sídlem v Hradci Králové; počínaje rokem 2024 budou proto údaje k úhradě vykazovány souhrnně u OBÚ se sídlem v Hradci Králové, zákonem č. 349/2023 Sb. došlo od 1.1.2024 ke změně rozpočtového určení výnosu úhrady a nově se příjemci výnosu staly také kraje, zvýšením sazeb úhrady od 1.1.2024 (nařízení vlády č. 354/2023 Sb.) došlo k navýšení celkového výnosu oproti roku 2023 o 54,4 %.</t>
  </si>
  <si>
    <t>Pozn.: Od roku 2022 se silniční daň v České republice vztahuje pouze na těžká nákladní vozidla a přípojná vozidla nad 3,5 tuny, zatímco osobní automobily a vozidla do 12 tun jsou osvobozena. Poplatníkem je provozovatel vozidla a daňové přiznání i platba za uplynulý kalendářní rok jsou splatné vždy do 31. ledna následujícího roku. Sazby daně jsou stanoveny v příloze zákona č. 16/1993 Sb., o dani silniční, a odvíjí se od kategorie vozidla, počtu náprav, jejich odpružení a hmotnosti, přičemž jsou v zákoně stanovena i specifická osvobození.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</si>
</sst>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_-* #,##0_-;\-* #,##0_-;_-* &quot;-&quot;??_-;_-@_-"/>
    <numFmt numFmtId="167" formatCode="#,##0.000"/>
  </numFmts>
  <fonts count="27" x14ac:knownFonts="1">
    <font>
      <sz val="11"/>
      <color theme="1"/>
      <name val="Calibri"/>
      <family val="2"/>
      <charset val="238"/>
      <scheme val="minor"/>
    </font>
    <font>
      <b/>
      <sz val="10"/>
      <color rgb="FF000000"/>
      <name val="Arial"/>
      <family val="2"/>
      <charset val="238"/>
    </font>
    <font>
      <sz val="10"/>
      <color rgb="FF0078B3"/>
      <name val="Arial"/>
      <family val="2"/>
      <charset val="238"/>
    </font>
    <font>
      <sz val="10"/>
      <color rgb="FF000000"/>
      <name val="Arial"/>
      <family val="2"/>
      <charset val="238"/>
    </font>
    <font>
      <b/>
      <sz val="10"/>
      <name val="Arial"/>
      <family val="2"/>
      <charset val="238"/>
    </font>
    <font>
      <b/>
      <vertAlign val="superscript"/>
      <sz val="10"/>
      <name val="Arial"/>
      <family val="2"/>
      <charset val="238"/>
    </font>
    <font>
      <sz val="8"/>
      <name val="Calibri"/>
      <family val="2"/>
      <charset val="238"/>
    </font>
    <font>
      <sz val="12"/>
      <color rgb="FF0078B3"/>
      <name val="Arial"/>
      <family val="2"/>
      <charset val="238"/>
    </font>
    <font>
      <sz val="7.5"/>
      <color rgb="FF000000"/>
      <name val="Arial"/>
      <family val="2"/>
      <charset val="238"/>
    </font>
    <font>
      <vertAlign val="subscript"/>
      <sz val="7.5"/>
      <color rgb="FF000000"/>
      <name val="Arial"/>
      <family val="2"/>
      <charset val="238"/>
    </font>
    <font>
      <sz val="7.5"/>
      <name val="Arial"/>
      <family val="2"/>
      <charset val="238"/>
    </font>
    <font>
      <b/>
      <sz val="7.5"/>
      <color rgb="FF000000"/>
      <name val="Arial"/>
      <family val="2"/>
      <charset val="238"/>
    </font>
    <font>
      <vertAlign val="superscript"/>
      <sz val="7.5"/>
      <color rgb="FF000000"/>
      <name val="Arial"/>
      <family val="2"/>
      <charset val="238"/>
    </font>
    <font>
      <sz val="8"/>
      <name val="Calibri"/>
      <family val="2"/>
      <charset val="238"/>
      <scheme val="minor"/>
    </font>
    <font>
      <sz val="10"/>
      <color rgb="FF198819"/>
      <name val="Arial"/>
      <family val="2"/>
      <charset val="238"/>
    </font>
    <font>
      <b/>
      <sz val="10"/>
      <color theme="1"/>
      <name val="Arial"/>
      <family val="2"/>
      <charset val="238"/>
    </font>
    <font>
      <vertAlign val="superscript"/>
      <sz val="7.5"/>
      <name val="Arial"/>
      <family val="2"/>
      <charset val="238"/>
    </font>
    <font>
      <sz val="7.5"/>
      <color theme="1"/>
      <name val="Arial"/>
      <family val="2"/>
      <charset val="238"/>
    </font>
    <font>
      <sz val="10"/>
      <color theme="1"/>
      <name val="Arial"/>
      <family val="2"/>
      <charset val="238"/>
    </font>
    <font>
      <sz val="11"/>
      <name val="Calibri"/>
      <family val="2"/>
      <charset val="238"/>
      <scheme val="minor"/>
    </font>
    <font>
      <sz val="10"/>
      <name val="Arial"/>
      <family val="2"/>
      <charset val="238"/>
    </font>
    <font>
      <vertAlign val="superscript"/>
      <sz val="10"/>
      <color rgb="FF000000"/>
      <name val="Arial"/>
      <family val="2"/>
      <charset val="238"/>
    </font>
    <font>
      <sz val="11"/>
      <color theme="1"/>
      <name val="Calibri"/>
      <family val="2"/>
      <charset val="238"/>
      <scheme val="minor"/>
    </font>
    <font>
      <sz val="8"/>
      <color theme="1"/>
      <name val="Arial"/>
      <family val="2"/>
      <charset val="238"/>
    </font>
    <font>
      <b/>
      <vertAlign val="superscript"/>
      <sz val="10"/>
      <color theme="1"/>
      <name val="Arial"/>
      <family val="2"/>
      <charset val="238"/>
    </font>
    <font>
      <sz val="10"/>
      <color theme="1"/>
      <name val="Aptos"/>
      <family val="2"/>
    </font>
    <font>
      <sz val="11"/>
      <color theme="1"/>
      <name val="Aptos"/>
      <family val="2"/>
    </font>
  </fonts>
  <fills count="6">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CDCDCD"/>
        <bgColor indexed="64"/>
      </patternFill>
    </fill>
    <fill>
      <patternFill patternType="solid">
        <fgColor theme="6" tint="0.59999389629810485"/>
        <bgColor indexed="65"/>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rgb="FF000000"/>
      </left>
      <right/>
      <top/>
      <bottom style="medium">
        <color rgb="FF000000"/>
      </bottom>
      <diagonal/>
    </border>
    <border>
      <left/>
      <right style="medium">
        <color rgb="FF000000"/>
      </right>
      <top style="medium">
        <color rgb="FF000000"/>
      </top>
      <bottom/>
      <diagonal/>
    </border>
    <border>
      <left/>
      <right/>
      <top style="medium">
        <color rgb="FF000000"/>
      </top>
      <bottom/>
      <diagonal/>
    </border>
  </borders>
  <cellStyleXfs count="4">
    <xf numFmtId="0" fontId="0" fillId="0" borderId="0"/>
    <xf numFmtId="43" fontId="22" fillId="0" borderId="0" applyFont="0" applyFill="0" applyBorder="0" applyAlignment="0" applyProtection="0"/>
    <xf numFmtId="0" fontId="22" fillId="5" borderId="0" applyNumberFormat="0" applyBorder="0" applyAlignment="0" applyProtection="0"/>
    <xf numFmtId="0" fontId="20" fillId="0" borderId="0"/>
  </cellStyleXfs>
  <cellXfs count="251">
    <xf numFmtId="0" fontId="0" fillId="0" borderId="0" xfId="0"/>
    <xf numFmtId="0" fontId="1" fillId="0" borderId="0" xfId="0" applyFont="1" applyAlignment="1">
      <alignment vertical="center"/>
    </xf>
    <xf numFmtId="0" fontId="3" fillId="0" borderId="0" xfId="0" applyFont="1"/>
    <xf numFmtId="0" fontId="8" fillId="0" borderId="0" xfId="0" applyFont="1"/>
    <xf numFmtId="0" fontId="8" fillId="2" borderId="5" xfId="0" applyFont="1" applyFill="1" applyBorder="1" applyAlignment="1">
      <alignment horizontal="center" vertical="center" wrapText="1"/>
    </xf>
    <xf numFmtId="0" fontId="8" fillId="2" borderId="2" xfId="0" applyFont="1" applyFill="1" applyBorder="1" applyAlignment="1">
      <alignment vertical="center" wrapText="1"/>
    </xf>
    <xf numFmtId="0" fontId="10" fillId="3" borderId="5" xfId="0" applyFont="1" applyFill="1" applyBorder="1" applyAlignment="1">
      <alignment horizontal="right" vertical="center" wrapText="1"/>
    </xf>
    <xf numFmtId="0" fontId="8" fillId="3" borderId="5" xfId="0" applyFont="1" applyFill="1" applyBorder="1" applyAlignment="1">
      <alignment horizontal="right" vertical="center" wrapText="1"/>
    </xf>
    <xf numFmtId="0" fontId="11" fillId="2" borderId="2" xfId="0" applyFont="1" applyFill="1" applyBorder="1" applyAlignment="1">
      <alignment vertical="center" wrapText="1"/>
    </xf>
    <xf numFmtId="0" fontId="4" fillId="0" borderId="0" xfId="0" applyFont="1" applyAlignment="1">
      <alignment vertical="center"/>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3" fontId="10" fillId="3" borderId="5" xfId="0" applyNumberFormat="1" applyFont="1" applyFill="1" applyBorder="1" applyAlignment="1">
      <alignment horizontal="right" vertical="center" wrapText="1"/>
    </xf>
    <xf numFmtId="3" fontId="8" fillId="3" borderId="5" xfId="0" applyNumberFormat="1" applyFont="1" applyFill="1" applyBorder="1" applyAlignment="1">
      <alignment horizontal="right" vertical="center" wrapText="1"/>
    </xf>
    <xf numFmtId="0" fontId="8" fillId="0" borderId="0" xfId="0" applyFont="1" applyAlignment="1">
      <alignment vertical="center"/>
    </xf>
    <xf numFmtId="0" fontId="3"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8" fillId="2" borderId="5" xfId="0" applyFont="1" applyFill="1" applyBorder="1" applyAlignment="1">
      <alignment vertical="center" wrapText="1"/>
    </xf>
    <xf numFmtId="0" fontId="2"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164" fontId="8" fillId="3" borderId="5"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vertical="center" wrapText="1"/>
    </xf>
    <xf numFmtId="0" fontId="10"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2" borderId="14" xfId="0" applyFont="1" applyFill="1" applyBorder="1" applyAlignment="1">
      <alignment vertical="center" wrapText="1"/>
    </xf>
    <xf numFmtId="0" fontId="8" fillId="0" borderId="0" xfId="0" applyFont="1" applyAlignment="1">
      <alignment wrapText="1"/>
    </xf>
    <xf numFmtId="164" fontId="8" fillId="3" borderId="16" xfId="0" applyNumberFormat="1" applyFont="1" applyFill="1" applyBorder="1" applyAlignment="1">
      <alignment horizontal="right" vertical="center" wrapText="1"/>
    </xf>
    <xf numFmtId="164" fontId="10" fillId="3" borderId="5" xfId="0" applyNumberFormat="1" applyFont="1" applyFill="1" applyBorder="1" applyAlignment="1">
      <alignment horizontal="center" vertical="center" wrapText="1"/>
    </xf>
    <xf numFmtId="0" fontId="10" fillId="0" borderId="5" xfId="0" applyFont="1" applyBorder="1" applyAlignment="1">
      <alignment horizontal="right" vertical="center" wrapText="1"/>
    </xf>
    <xf numFmtId="0" fontId="10" fillId="0" borderId="5" xfId="0" applyFont="1" applyBorder="1" applyAlignment="1">
      <alignment horizontal="center" vertical="center" wrapText="1"/>
    </xf>
    <xf numFmtId="3" fontId="10" fillId="0" borderId="5" xfId="0" applyNumberFormat="1" applyFont="1" applyBorder="1" applyAlignment="1">
      <alignment horizontal="right" vertical="center" wrapText="1"/>
    </xf>
    <xf numFmtId="164" fontId="10" fillId="0" borderId="5" xfId="0" applyNumberFormat="1" applyFont="1" applyBorder="1" applyAlignment="1">
      <alignment horizontal="right" vertical="center" wrapText="1"/>
    </xf>
    <xf numFmtId="164" fontId="8" fillId="0" borderId="5" xfId="0" applyNumberFormat="1" applyFont="1" applyBorder="1" applyAlignment="1">
      <alignment horizontal="right" vertical="center" wrapText="1"/>
    </xf>
    <xf numFmtId="165" fontId="0" fillId="0" borderId="0" xfId="0" applyNumberFormat="1"/>
    <xf numFmtId="0" fontId="8" fillId="2" borderId="20" xfId="0" applyFont="1" applyFill="1" applyBorder="1" applyAlignment="1">
      <alignment vertical="center" wrapText="1"/>
    </xf>
    <xf numFmtId="0" fontId="17" fillId="0" borderId="0" xfId="0" applyFont="1"/>
    <xf numFmtId="0" fontId="17" fillId="3" borderId="20" xfId="0" applyFont="1" applyFill="1" applyBorder="1" applyAlignment="1">
      <alignment horizontal="right" vertical="center" wrapText="1"/>
    </xf>
    <xf numFmtId="0" fontId="17" fillId="3" borderId="3" xfId="0" applyFont="1" applyFill="1" applyBorder="1" applyAlignment="1">
      <alignment horizontal="right" vertical="center" wrapText="1"/>
    </xf>
    <xf numFmtId="3" fontId="8" fillId="3" borderId="3" xfId="0" applyNumberFormat="1" applyFont="1" applyFill="1" applyBorder="1" applyAlignment="1">
      <alignment horizontal="right" vertical="center" wrapText="1"/>
    </xf>
    <xf numFmtId="3" fontId="17" fillId="3" borderId="20" xfId="0" applyNumberFormat="1" applyFont="1" applyFill="1" applyBorder="1" applyAlignment="1">
      <alignment horizontal="right" vertical="center" wrapText="1"/>
    </xf>
    <xf numFmtId="0" fontId="17" fillId="3" borderId="2" xfId="0" applyFont="1" applyFill="1" applyBorder="1" applyAlignment="1">
      <alignment horizontal="right" vertical="center" wrapText="1"/>
    </xf>
    <xf numFmtId="3" fontId="17" fillId="3" borderId="2" xfId="0" applyNumberFormat="1" applyFont="1" applyFill="1" applyBorder="1" applyAlignment="1">
      <alignment horizontal="right" vertical="center" wrapText="1"/>
    </xf>
    <xf numFmtId="4" fontId="10" fillId="3" borderId="5" xfId="0" applyNumberFormat="1" applyFont="1" applyFill="1" applyBorder="1" applyAlignment="1">
      <alignment horizontal="right" vertical="center" wrapText="1"/>
    </xf>
    <xf numFmtId="0" fontId="15" fillId="0" borderId="0" xfId="0" applyFont="1"/>
    <xf numFmtId="4" fontId="8" fillId="3" borderId="20" xfId="0" applyNumberFormat="1" applyFont="1" applyFill="1" applyBorder="1" applyAlignment="1">
      <alignment horizontal="right" vertical="center" wrapText="1"/>
    </xf>
    <xf numFmtId="0" fontId="8" fillId="3" borderId="3" xfId="0" applyFont="1" applyFill="1" applyBorder="1" applyAlignment="1">
      <alignment horizontal="right" vertical="center" wrapText="1"/>
    </xf>
    <xf numFmtId="0" fontId="17" fillId="3" borderId="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10" fillId="2" borderId="5" xfId="0" applyFont="1" applyFill="1" applyBorder="1" applyAlignment="1">
      <alignment vertical="center" wrapText="1"/>
    </xf>
    <xf numFmtId="3" fontId="10" fillId="3" borderId="20" xfId="0" applyNumberFormat="1" applyFont="1" applyFill="1" applyBorder="1" applyAlignment="1">
      <alignment horizontal="right" vertical="center" wrapText="1"/>
    </xf>
    <xf numFmtId="0" fontId="7" fillId="2" borderId="5" xfId="0" applyFont="1" applyFill="1" applyBorder="1" applyAlignment="1">
      <alignment vertical="center" wrapText="1"/>
    </xf>
    <xf numFmtId="0" fontId="17" fillId="3" borderId="3" xfId="0" applyFont="1" applyFill="1" applyBorder="1" applyAlignment="1">
      <alignment horizontal="center" vertical="center" wrapText="1"/>
    </xf>
    <xf numFmtId="0" fontId="0" fillId="0" borderId="0" xfId="0" applyAlignment="1">
      <alignment vertical="center"/>
    </xf>
    <xf numFmtId="0" fontId="19" fillId="0" borderId="0" xfId="0" applyFont="1"/>
    <xf numFmtId="0" fontId="10" fillId="2" borderId="14" xfId="0" applyFont="1" applyFill="1" applyBorder="1" applyAlignment="1">
      <alignment vertical="center" wrapText="1"/>
    </xf>
    <xf numFmtId="0" fontId="20" fillId="0" borderId="0" xfId="0" applyFont="1" applyAlignment="1">
      <alignment vertical="center"/>
    </xf>
    <xf numFmtId="0" fontId="10" fillId="0" borderId="0" xfId="0" applyFont="1" applyAlignment="1">
      <alignment vertical="center"/>
    </xf>
    <xf numFmtId="0" fontId="19" fillId="0" borderId="0" xfId="0" applyFont="1" applyAlignment="1">
      <alignment vertical="center"/>
    </xf>
    <xf numFmtId="2" fontId="10" fillId="3" borderId="16" xfId="0" applyNumberFormat="1" applyFont="1" applyFill="1" applyBorder="1" applyAlignment="1">
      <alignment horizontal="right" vertical="center" wrapText="1"/>
    </xf>
    <xf numFmtId="4" fontId="8" fillId="3" borderId="16" xfId="0" applyNumberFormat="1" applyFont="1" applyFill="1" applyBorder="1" applyAlignment="1">
      <alignment horizontal="right" vertical="center" wrapText="1"/>
    </xf>
    <xf numFmtId="4" fontId="10" fillId="3" borderId="16" xfId="0" applyNumberFormat="1" applyFont="1" applyFill="1" applyBorder="1" applyAlignment="1">
      <alignment horizontal="right" vertical="center" wrapText="1"/>
    </xf>
    <xf numFmtId="0" fontId="10" fillId="0" borderId="0" xfId="0" applyFont="1"/>
    <xf numFmtId="0" fontId="17" fillId="2"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4" fontId="8" fillId="3" borderId="3" xfId="0" applyNumberFormat="1" applyFont="1" applyFill="1" applyBorder="1" applyAlignment="1">
      <alignment horizontal="right" vertical="center" wrapText="1"/>
    </xf>
    <xf numFmtId="0" fontId="10" fillId="2" borderId="3" xfId="0" applyFont="1" applyFill="1" applyBorder="1" applyAlignment="1">
      <alignment vertical="center" wrapText="1"/>
    </xf>
    <xf numFmtId="0" fontId="8" fillId="3" borderId="2" xfId="0" applyFont="1" applyFill="1" applyBorder="1" applyAlignment="1">
      <alignment horizontal="right" vertical="center" wrapText="1"/>
    </xf>
    <xf numFmtId="4" fontId="8" fillId="3" borderId="5" xfId="0" applyNumberFormat="1" applyFont="1" applyFill="1" applyBorder="1" applyAlignment="1">
      <alignment horizontal="right" vertical="center" wrapText="1"/>
    </xf>
    <xf numFmtId="4" fontId="8" fillId="3" borderId="2" xfId="0" applyNumberFormat="1" applyFont="1" applyFill="1" applyBorder="1" applyAlignment="1">
      <alignment horizontal="right" vertical="center" wrapText="1"/>
    </xf>
    <xf numFmtId="164" fontId="8" fillId="3" borderId="3" xfId="0" applyNumberFormat="1" applyFont="1" applyFill="1" applyBorder="1" applyAlignment="1">
      <alignment horizontal="right" vertical="center" wrapText="1"/>
    </xf>
    <xf numFmtId="0" fontId="10" fillId="3" borderId="20" xfId="0" applyFont="1" applyFill="1" applyBorder="1" applyAlignment="1">
      <alignment horizontal="right" vertical="center" wrapText="1"/>
    </xf>
    <xf numFmtId="3" fontId="8" fillId="3" borderId="2" xfId="0" applyNumberFormat="1" applyFont="1" applyFill="1" applyBorder="1" applyAlignment="1">
      <alignment horizontal="right" vertical="center" wrapText="1"/>
    </xf>
    <xf numFmtId="0" fontId="10" fillId="3" borderId="2" xfId="0" applyFont="1" applyFill="1" applyBorder="1" applyAlignment="1">
      <alignment horizontal="right" vertical="center" wrapText="1"/>
    </xf>
    <xf numFmtId="3" fontId="10" fillId="3" borderId="2" xfId="0" applyNumberFormat="1" applyFont="1" applyFill="1" applyBorder="1" applyAlignment="1">
      <alignment horizontal="right" vertical="center" wrapText="1"/>
    </xf>
    <xf numFmtId="0" fontId="10" fillId="3" borderId="2" xfId="0" applyFont="1" applyFill="1" applyBorder="1" applyAlignment="1">
      <alignment horizontal="center" vertical="center" wrapText="1"/>
    </xf>
    <xf numFmtId="0" fontId="10" fillId="2" borderId="20" xfId="0" applyFont="1" applyFill="1" applyBorder="1" applyAlignment="1">
      <alignment vertical="center" wrapText="1"/>
    </xf>
    <xf numFmtId="4" fontId="8" fillId="3" borderId="5" xfId="0" applyNumberFormat="1" applyFont="1" applyFill="1" applyBorder="1" applyAlignment="1">
      <alignment horizontal="center" vertical="center" wrapText="1"/>
    </xf>
    <xf numFmtId="164" fontId="17" fillId="3" borderId="20" xfId="0" applyNumberFormat="1" applyFont="1" applyFill="1" applyBorder="1" applyAlignment="1">
      <alignment horizontal="right" vertical="center" wrapText="1"/>
    </xf>
    <xf numFmtId="164" fontId="17" fillId="3" borderId="3" xfId="0" applyNumberFormat="1" applyFont="1" applyFill="1" applyBorder="1" applyAlignment="1">
      <alignment horizontal="right" vertical="center" wrapText="1"/>
    </xf>
    <xf numFmtId="0" fontId="8" fillId="3" borderId="20" xfId="0" applyFont="1" applyFill="1" applyBorder="1" applyAlignment="1">
      <alignment horizontal="right" vertical="center" wrapText="1"/>
    </xf>
    <xf numFmtId="3" fontId="10" fillId="3" borderId="3" xfId="0" applyNumberFormat="1" applyFont="1" applyFill="1" applyBorder="1" applyAlignment="1">
      <alignment horizontal="right" vertical="center" wrapText="1"/>
    </xf>
    <xf numFmtId="0" fontId="8" fillId="3" borderId="2" xfId="0" applyFont="1" applyFill="1" applyBorder="1" applyAlignment="1">
      <alignment horizontal="center" vertical="center" wrapText="1"/>
    </xf>
    <xf numFmtId="0" fontId="10" fillId="3" borderId="3" xfId="0" applyFont="1" applyFill="1" applyBorder="1" applyAlignment="1">
      <alignment horizontal="right" vertical="center" wrapText="1"/>
    </xf>
    <xf numFmtId="0" fontId="8" fillId="3" borderId="3" xfId="0" applyFont="1" applyFill="1" applyBorder="1" applyAlignment="1">
      <alignment horizontal="center" vertical="center" wrapText="1"/>
    </xf>
    <xf numFmtId="0" fontId="8" fillId="3" borderId="16" xfId="0" applyFont="1" applyFill="1" applyBorder="1" applyAlignment="1">
      <alignment horizontal="right" vertical="center" wrapText="1"/>
    </xf>
    <xf numFmtId="0" fontId="15" fillId="0" borderId="0" xfId="0" applyFont="1" applyAlignment="1">
      <alignment wrapText="1"/>
    </xf>
    <xf numFmtId="3" fontId="8" fillId="0" borderId="3" xfId="0" applyNumberFormat="1" applyFont="1" applyBorder="1" applyAlignment="1">
      <alignment horizontal="right" vertical="center" wrapText="1"/>
    </xf>
    <xf numFmtId="3" fontId="8" fillId="0" borderId="5" xfId="0" applyNumberFormat="1" applyFont="1" applyBorder="1" applyAlignment="1">
      <alignment horizontal="right" vertical="center" wrapText="1"/>
    </xf>
    <xf numFmtId="164" fontId="8" fillId="3" borderId="20" xfId="0" applyNumberFormat="1" applyFont="1" applyFill="1" applyBorder="1" applyAlignment="1">
      <alignment horizontal="right" vertical="center" wrapText="1"/>
    </xf>
    <xf numFmtId="164" fontId="17" fillId="0" borderId="20" xfId="0" applyNumberFormat="1" applyFont="1" applyBorder="1" applyAlignment="1">
      <alignment horizontal="right" vertical="center" wrapText="1"/>
    </xf>
    <xf numFmtId="164" fontId="8" fillId="0" borderId="3" xfId="0" applyNumberFormat="1" applyFont="1" applyBorder="1" applyAlignment="1">
      <alignment horizontal="right" vertical="center" wrapText="1"/>
    </xf>
    <xf numFmtId="3" fontId="0" fillId="0" borderId="0" xfId="0" applyNumberFormat="1"/>
    <xf numFmtId="4" fontId="0" fillId="0" borderId="0" xfId="0" applyNumberFormat="1"/>
    <xf numFmtId="165" fontId="8" fillId="3" borderId="3" xfId="0" applyNumberFormat="1" applyFont="1" applyFill="1" applyBorder="1" applyAlignment="1">
      <alignment horizontal="right" vertical="center" wrapText="1"/>
    </xf>
    <xf numFmtId="3" fontId="10" fillId="0" borderId="2" xfId="0" applyNumberFormat="1" applyFont="1" applyBorder="1" applyAlignment="1">
      <alignment horizontal="right" vertical="center" wrapText="1"/>
    </xf>
    <xf numFmtId="0" fontId="17" fillId="4" borderId="20" xfId="2" applyFont="1" applyFill="1" applyBorder="1" applyAlignment="1">
      <alignment horizontal="center" vertical="center"/>
    </xf>
    <xf numFmtId="0" fontId="17" fillId="4" borderId="20" xfId="2" applyFont="1" applyFill="1" applyBorder="1" applyAlignment="1">
      <alignment horizontal="center" vertical="center" wrapText="1"/>
    </xf>
    <xf numFmtId="0" fontId="17" fillId="4" borderId="20" xfId="0" applyFont="1" applyFill="1" applyBorder="1" applyAlignment="1">
      <alignment vertical="center"/>
    </xf>
    <xf numFmtId="166" fontId="17" fillId="0" borderId="20" xfId="1" applyNumberFormat="1" applyFont="1" applyFill="1" applyBorder="1" applyAlignment="1">
      <alignment vertical="center"/>
    </xf>
    <xf numFmtId="3" fontId="17" fillId="0" borderId="20" xfId="0" applyNumberFormat="1" applyFont="1" applyBorder="1" applyAlignment="1">
      <alignment vertical="center"/>
    </xf>
    <xf numFmtId="3" fontId="23" fillId="0" borderId="0" xfId="0" applyNumberFormat="1" applyFont="1"/>
    <xf numFmtId="167" fontId="0" fillId="0" borderId="0" xfId="0" applyNumberFormat="1"/>
    <xf numFmtId="0" fontId="17" fillId="3" borderId="5" xfId="0" applyFont="1" applyFill="1" applyBorder="1" applyAlignment="1">
      <alignment horizontal="right" vertical="center" wrapText="1"/>
    </xf>
    <xf numFmtId="0" fontId="8" fillId="3" borderId="5" xfId="0" applyFont="1" applyFill="1" applyBorder="1" applyAlignment="1">
      <alignment horizontal="center" vertical="center" wrapText="1"/>
    </xf>
    <xf numFmtId="3" fontId="17" fillId="3" borderId="5" xfId="0" applyNumberFormat="1" applyFont="1" applyFill="1" applyBorder="1" applyAlignment="1">
      <alignment horizontal="right" vertical="center" wrapText="1"/>
    </xf>
    <xf numFmtId="164" fontId="0" fillId="0" borderId="0" xfId="0" applyNumberFormat="1" applyAlignment="1">
      <alignment vertical="center"/>
    </xf>
    <xf numFmtId="0" fontId="12" fillId="0" borderId="0" xfId="0" applyFont="1" applyAlignment="1">
      <alignment vertical="center" wrapText="1"/>
    </xf>
    <xf numFmtId="0" fontId="17" fillId="3" borderId="5" xfId="0" applyFont="1" applyFill="1" applyBorder="1" applyAlignment="1">
      <alignment vertical="center" wrapText="1"/>
    </xf>
    <xf numFmtId="0" fontId="8" fillId="3" borderId="5" xfId="0" applyFont="1" applyFill="1" applyBorder="1" applyAlignment="1">
      <alignment vertical="center" wrapText="1"/>
    </xf>
    <xf numFmtId="3" fontId="10" fillId="3" borderId="5" xfId="0" applyNumberFormat="1" applyFont="1" applyFill="1" applyBorder="1" applyAlignment="1">
      <alignment vertical="center" wrapText="1"/>
    </xf>
    <xf numFmtId="0" fontId="10" fillId="2" borderId="24" xfId="0" applyFont="1" applyFill="1" applyBorder="1" applyAlignment="1">
      <alignment horizontal="center" vertical="center" wrapText="1"/>
    </xf>
    <xf numFmtId="0" fontId="10" fillId="2" borderId="9" xfId="0" applyFont="1" applyFill="1" applyBorder="1" applyAlignment="1">
      <alignment horizontal="center" vertical="center" wrapText="1"/>
    </xf>
    <xf numFmtId="164" fontId="0" fillId="0" borderId="0" xfId="0" applyNumberFormat="1"/>
    <xf numFmtId="0" fontId="15" fillId="0" borderId="0" xfId="0" applyFont="1" applyAlignment="1">
      <alignment vertical="center"/>
    </xf>
    <xf numFmtId="0" fontId="17" fillId="0" borderId="0" xfId="0" applyFont="1" applyAlignment="1">
      <alignment vertical="center"/>
    </xf>
    <xf numFmtId="0" fontId="3" fillId="0" borderId="0" xfId="0" applyFont="1" applyAlignment="1">
      <alignment wrapText="1"/>
    </xf>
    <xf numFmtId="0" fontId="0" fillId="0" borderId="0" xfId="0" applyAlignment="1">
      <alignment wrapText="1"/>
    </xf>
    <xf numFmtId="0" fontId="8" fillId="0" borderId="0" xfId="0" applyFont="1" applyAlignment="1">
      <alignment vertical="center"/>
    </xf>
    <xf numFmtId="0" fontId="0" fillId="0" borderId="0" xfId="0" applyAlignment="1">
      <alignment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0" xfId="0" applyFont="1" applyAlignment="1">
      <alignment vertical="center" wrapText="1"/>
    </xf>
    <xf numFmtId="0" fontId="0" fillId="0" borderId="0" xfId="0" applyAlignment="1">
      <alignment vertical="center" wrapText="1"/>
    </xf>
    <xf numFmtId="0" fontId="0" fillId="0" borderId="0" xfId="0"/>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7" xfId="0" applyFont="1" applyBorder="1" applyAlignment="1">
      <alignment vertical="center" wrapText="1"/>
    </xf>
    <xf numFmtId="0" fontId="0" fillId="0" borderId="7" xfId="0" applyBorder="1" applyAlignment="1">
      <alignment wrapText="1"/>
    </xf>
    <xf numFmtId="0" fontId="12" fillId="0" borderId="8" xfId="0" applyFont="1" applyBorder="1" applyAlignment="1">
      <alignment vertical="center" wrapText="1"/>
    </xf>
    <xf numFmtId="0" fontId="0" fillId="0" borderId="8" xfId="0" applyBorder="1" applyAlignment="1">
      <alignment wrapText="1"/>
    </xf>
    <xf numFmtId="0" fontId="0" fillId="0" borderId="4" xfId="0" applyBorder="1" applyAlignment="1">
      <alignment horizontal="center" vertical="center" wrapText="1"/>
    </xf>
    <xf numFmtId="0" fontId="0" fillId="0" borderId="4" xfId="0" applyBorder="1"/>
    <xf numFmtId="0" fontId="0" fillId="0" borderId="3" xfId="0" applyBorder="1"/>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0" borderId="0" xfId="0" applyFont="1" applyAlignment="1">
      <alignment vertical="center" wrapText="1"/>
    </xf>
    <xf numFmtId="0" fontId="19" fillId="0" borderId="0" xfId="0" applyFont="1" applyAlignment="1">
      <alignment wrapText="1"/>
    </xf>
    <xf numFmtId="0" fontId="16" fillId="0" borderId="8" xfId="0" applyFont="1" applyBorder="1" applyAlignment="1">
      <alignment vertical="center"/>
    </xf>
    <xf numFmtId="0" fontId="0" fillId="0" borderId="8" xfId="0" applyBorder="1"/>
    <xf numFmtId="0" fontId="16" fillId="0" borderId="0" xfId="0" applyFont="1" applyAlignment="1">
      <alignment vertical="center" wrapText="1"/>
    </xf>
    <xf numFmtId="0" fontId="1" fillId="0" borderId="7" xfId="0" applyFont="1" applyBorder="1" applyAlignment="1">
      <alignment vertical="center" wrapText="1"/>
    </xf>
    <xf numFmtId="0" fontId="8" fillId="0" borderId="8" xfId="0" applyFont="1" applyBorder="1" applyAlignment="1">
      <alignment vertical="center" wrapText="1"/>
    </xf>
    <xf numFmtId="0" fontId="17" fillId="4" borderId="20" xfId="2" applyFont="1" applyFill="1" applyBorder="1" applyAlignment="1">
      <alignment horizontal="center" vertical="center"/>
    </xf>
    <xf numFmtId="0" fontId="17" fillId="4" borderId="20" xfId="2" applyFont="1" applyFill="1" applyBorder="1" applyAlignment="1">
      <alignment horizontal="center" vertical="center" wrapText="1"/>
    </xf>
    <xf numFmtId="0" fontId="17" fillId="4" borderId="20" xfId="0" applyFont="1" applyFill="1" applyBorder="1" applyAlignment="1">
      <alignment horizontal="center" vertical="center"/>
    </xf>
    <xf numFmtId="0" fontId="17" fillId="4" borderId="20" xfId="0" applyFont="1" applyFill="1" applyBorder="1" applyAlignment="1">
      <alignment horizontal="center" vertical="center" wrapText="1"/>
    </xf>
    <xf numFmtId="0" fontId="17" fillId="4" borderId="1" xfId="2" applyFont="1" applyFill="1" applyBorder="1" applyAlignment="1">
      <alignment vertical="center" wrapText="1"/>
    </xf>
    <xf numFmtId="0" fontId="0" fillId="0" borderId="11" xfId="0" applyBorder="1" applyAlignment="1">
      <alignment vertical="center"/>
    </xf>
    <xf numFmtId="0" fontId="0" fillId="0" borderId="2" xfId="0" applyBorder="1" applyAlignment="1">
      <alignment vertical="center"/>
    </xf>
    <xf numFmtId="0" fontId="3" fillId="0" borderId="0" xfId="0" applyFont="1" applyAlignment="1">
      <alignment vertical="center" wrapText="1"/>
    </xf>
    <xf numFmtId="0" fontId="17" fillId="4" borderId="6" xfId="2" applyFont="1" applyFill="1" applyBorder="1" applyAlignment="1">
      <alignment horizontal="center" vertical="center"/>
    </xf>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17" fillId="4" borderId="6" xfId="0" applyFont="1" applyFill="1" applyBorder="1" applyAlignment="1">
      <alignment horizontal="left" vertical="center"/>
    </xf>
    <xf numFmtId="0" fontId="17" fillId="4" borderId="4" xfId="0" applyFont="1" applyFill="1" applyBorder="1" applyAlignment="1">
      <alignment horizontal="left" vertical="center"/>
    </xf>
    <xf numFmtId="0" fontId="0" fillId="4" borderId="4" xfId="0" applyFill="1" applyBorder="1" applyAlignment="1">
      <alignment vertical="center"/>
    </xf>
    <xf numFmtId="0" fontId="0" fillId="4" borderId="3" xfId="0" applyFill="1" applyBorder="1" applyAlignment="1">
      <alignment vertical="center"/>
    </xf>
    <xf numFmtId="0" fontId="0" fillId="0" borderId="3" xfId="0" applyBorder="1" applyAlignment="1">
      <alignment horizontal="center" vertical="center" wrapText="1"/>
    </xf>
    <xf numFmtId="0" fontId="10" fillId="0" borderId="8" xfId="0" applyFont="1" applyBorder="1" applyAlignment="1">
      <alignment vertical="center"/>
    </xf>
    <xf numFmtId="0" fontId="19" fillId="0" borderId="8" xfId="0" applyFont="1" applyBorder="1"/>
    <xf numFmtId="0" fontId="19" fillId="0" borderId="7" xfId="0" applyFont="1" applyBorder="1" applyAlignment="1">
      <alignment wrapText="1"/>
    </xf>
    <xf numFmtId="0" fontId="20" fillId="0" borderId="0" xfId="0" applyFont="1" applyAlignment="1">
      <alignment wrapText="1"/>
    </xf>
    <xf numFmtId="0" fontId="18" fillId="0" borderId="0" xfId="0" applyFont="1" applyAlignment="1">
      <alignment wrapText="1"/>
    </xf>
    <xf numFmtId="0" fontId="10" fillId="2" borderId="4" xfId="0" applyFont="1" applyFill="1" applyBorder="1" applyAlignment="1">
      <alignment horizontal="center" vertical="center" wrapText="1"/>
    </xf>
    <xf numFmtId="0" fontId="10" fillId="0" borderId="8" xfId="0" applyFont="1" applyBorder="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12" fillId="0" borderId="0" xfId="0" applyFont="1" applyAlignment="1">
      <alignment vertical="center" wrapText="1"/>
    </xf>
    <xf numFmtId="0" fontId="0" fillId="0" borderId="11" xfId="0" applyBorder="1" applyAlignment="1">
      <alignment vertical="center" wrapText="1"/>
    </xf>
    <xf numFmtId="0" fontId="0" fillId="0" borderId="2" xfId="0" applyBorder="1" applyAlignment="1">
      <alignment vertical="center" wrapText="1"/>
    </xf>
    <xf numFmtId="0" fontId="8"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10" fillId="2" borderId="12"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0" fillId="4" borderId="1" xfId="0" applyFont="1" applyFill="1" applyBorder="1" applyAlignment="1">
      <alignment vertical="center" wrapText="1"/>
    </xf>
    <xf numFmtId="0" fontId="10" fillId="4" borderId="11" xfId="0" applyFont="1" applyFill="1" applyBorder="1" applyAlignment="1">
      <alignment vertical="center" wrapText="1"/>
    </xf>
    <xf numFmtId="0" fontId="10" fillId="4" borderId="2" xfId="0" applyFont="1" applyFill="1" applyBorder="1" applyAlignment="1">
      <alignment vertical="center" wrapText="1"/>
    </xf>
    <xf numFmtId="0" fontId="10" fillId="2" borderId="6" xfId="0" applyFont="1" applyFill="1" applyBorder="1" applyAlignment="1">
      <alignment vertical="center" wrapText="1"/>
    </xf>
    <xf numFmtId="0" fontId="10" fillId="2" borderId="3" xfId="0" applyFont="1" applyFill="1" applyBorder="1" applyAlignment="1">
      <alignment vertical="center" wrapText="1"/>
    </xf>
    <xf numFmtId="0" fontId="10" fillId="2" borderId="1" xfId="0" applyFont="1" applyFill="1" applyBorder="1" applyAlignment="1">
      <alignment vertical="center" wrapText="1"/>
    </xf>
    <xf numFmtId="0" fontId="10" fillId="2" borderId="11" xfId="0" applyFont="1" applyFill="1" applyBorder="1" applyAlignment="1">
      <alignment vertical="center" wrapText="1"/>
    </xf>
    <xf numFmtId="0" fontId="10" fillId="2" borderId="2" xfId="0" applyFont="1" applyFill="1" applyBorder="1" applyAlignment="1">
      <alignment vertical="center" wrapText="1"/>
    </xf>
    <xf numFmtId="0" fontId="8" fillId="2" borderId="6" xfId="0" applyFont="1" applyFill="1" applyBorder="1" applyAlignment="1">
      <alignment vertical="center" wrapText="1"/>
    </xf>
    <xf numFmtId="0" fontId="8" fillId="2" borderId="4" xfId="0" applyFont="1" applyFill="1" applyBorder="1" applyAlignment="1">
      <alignment vertical="center" wrapText="1"/>
    </xf>
    <xf numFmtId="0" fontId="8" fillId="2" borderId="3" xfId="0" applyFont="1" applyFill="1" applyBorder="1" applyAlignment="1">
      <alignment vertical="center" wrapText="1"/>
    </xf>
    <xf numFmtId="0" fontId="15" fillId="0" borderId="7" xfId="0" applyFont="1" applyBorder="1" applyAlignment="1">
      <alignment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2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4" xfId="0" applyFont="1" applyFill="1" applyBorder="1" applyAlignment="1">
      <alignment horizontal="center" vertical="center" wrapText="1"/>
    </xf>
    <xf numFmtId="164" fontId="10" fillId="3" borderId="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15" xfId="0" applyBorder="1" applyAlignment="1">
      <alignment horizontal="center" vertical="center" wrapText="1"/>
    </xf>
    <xf numFmtId="0" fontId="4" fillId="0" borderId="17" xfId="0" applyFont="1" applyBorder="1" applyAlignment="1">
      <alignment vertical="center" wrapText="1"/>
    </xf>
    <xf numFmtId="0" fontId="0" fillId="0" borderId="17" xfId="0" applyBorder="1" applyAlignment="1">
      <alignment wrapText="1"/>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5" fillId="0" borderId="0" xfId="0" applyFont="1" applyAlignment="1">
      <alignment vertical="center"/>
    </xf>
    <xf numFmtId="0" fontId="17" fillId="2" borderId="23"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0" fillId="0" borderId="7" xfId="0" applyBorder="1"/>
    <xf numFmtId="0" fontId="0" fillId="0" borderId="17" xfId="0" applyBorder="1"/>
    <xf numFmtId="0" fontId="4" fillId="0" borderId="0" xfId="3" applyFont="1" applyAlignment="1">
      <alignment horizontal="justify" vertical="center" wrapText="1"/>
    </xf>
    <xf numFmtId="164" fontId="8" fillId="0" borderId="5" xfId="3" applyNumberFormat="1" applyFont="1" applyBorder="1" applyAlignment="1">
      <alignment horizontal="right" vertical="center" wrapText="1"/>
    </xf>
    <xf numFmtId="164" fontId="0" fillId="0" borderId="0" xfId="0" applyNumberFormat="1" applyAlignment="1">
      <alignment wrapText="1"/>
    </xf>
    <xf numFmtId="0" fontId="8" fillId="2" borderId="13"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25" fillId="0" borderId="0" xfId="0" applyFont="1" applyAlignment="1">
      <alignment vertical="center"/>
    </xf>
    <xf numFmtId="164" fontId="8" fillId="3" borderId="2" xfId="0" applyNumberFormat="1" applyFont="1" applyFill="1" applyBorder="1" applyAlignment="1">
      <alignment horizontal="right" vertical="center" wrapText="1"/>
    </xf>
    <xf numFmtId="3" fontId="10" fillId="3" borderId="5" xfId="0" applyNumberFormat="1" applyFont="1" applyFill="1" applyBorder="1" applyAlignment="1">
      <alignment horizontal="center" vertical="center" wrapText="1"/>
    </xf>
    <xf numFmtId="3" fontId="8" fillId="3" borderId="5" xfId="0" applyNumberFormat="1" applyFont="1" applyFill="1" applyBorder="1" applyAlignment="1">
      <alignment horizontal="center" vertical="center" wrapText="1"/>
    </xf>
    <xf numFmtId="0" fontId="10" fillId="2" borderId="2" xfId="0" applyFont="1" applyFill="1" applyBorder="1" applyAlignment="1">
      <alignment horizontal="center" vertical="center"/>
    </xf>
    <xf numFmtId="3" fontId="8" fillId="3" borderId="2" xfId="0" applyNumberFormat="1" applyFont="1" applyFill="1" applyBorder="1" applyAlignment="1">
      <alignment horizontal="center" vertical="center" wrapText="1"/>
    </xf>
    <xf numFmtId="0" fontId="18" fillId="0" borderId="0" xfId="0" applyFont="1" applyAlignment="1">
      <alignment vertical="center"/>
    </xf>
    <xf numFmtId="0" fontId="26" fillId="0" borderId="0" xfId="0" applyFont="1" applyAlignment="1">
      <alignment vertical="center"/>
    </xf>
    <xf numFmtId="0" fontId="18" fillId="0" borderId="0" xfId="0" applyFont="1" applyAlignment="1">
      <alignment vertical="center" wrapText="1"/>
    </xf>
    <xf numFmtId="0" fontId="8" fillId="0" borderId="0" xfId="0" applyFont="1" applyAlignment="1">
      <alignment horizontal="left" vertical="center" wrapText="1"/>
    </xf>
    <xf numFmtId="0" fontId="0" fillId="0" borderId="0" xfId="0" applyAlignment="1">
      <alignment horizontal="left" vertical="center" wrapText="1"/>
    </xf>
    <xf numFmtId="0" fontId="17" fillId="0" borderId="25" xfId="0" applyFont="1" applyBorder="1" applyAlignment="1">
      <alignment wrapText="1"/>
    </xf>
    <xf numFmtId="0" fontId="0" fillId="0" borderId="25" xfId="0" applyBorder="1" applyAlignment="1">
      <alignment wrapText="1"/>
    </xf>
  </cellXfs>
  <cellStyles count="4">
    <cellStyle name="40 % – Zvýraznění 3" xfId="2" builtinId="39"/>
    <cellStyle name="Čárka" xfId="1" builtinId="3"/>
    <cellStyle name="Normální" xfId="0" builtinId="0"/>
    <cellStyle name="Normální 3" xfId="3" xr:uid="{5E3F0874-0A18-4458-B762-B043377737B2}"/>
  </cellStyles>
  <dxfs count="0"/>
  <tableStyles count="0" defaultTableStyle="TableStyleMedium2" defaultPivotStyle="PivotStyleLight16"/>
  <colors>
    <mruColors>
      <color rgb="FFCDCDCD"/>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tabSelected="1" workbookViewId="0">
      <selection activeCell="P5" sqref="P5"/>
    </sheetView>
  </sheetViews>
  <sheetFormatPr defaultRowHeight="15" x14ac:dyDescent="0.25"/>
  <cols>
    <col min="1" max="1" width="18.28515625" style="18" customWidth="1"/>
  </cols>
  <sheetData>
    <row r="1" spans="1:20" x14ac:dyDescent="0.25">
      <c r="A1" s="16" t="s">
        <v>0</v>
      </c>
    </row>
    <row r="2" spans="1:20" ht="79.150000000000006" customHeight="1" x14ac:dyDescent="0.25">
      <c r="A2" s="122" t="s">
        <v>1</v>
      </c>
      <c r="B2" s="123"/>
      <c r="C2" s="123"/>
      <c r="D2" s="123"/>
      <c r="E2" s="123"/>
      <c r="F2" s="123"/>
      <c r="G2" s="123"/>
      <c r="H2" s="123"/>
      <c r="I2" s="123"/>
      <c r="J2" s="123"/>
      <c r="K2" s="123"/>
    </row>
    <row r="4" spans="1:20" ht="30.75" customHeight="1" thickBot="1" x14ac:dyDescent="0.3">
      <c r="A4" s="229" t="s">
        <v>289</v>
      </c>
      <c r="B4" s="229"/>
      <c r="C4" s="229"/>
      <c r="D4" s="229"/>
      <c r="E4" s="229"/>
      <c r="F4" s="229"/>
      <c r="G4" s="229"/>
      <c r="H4" s="229"/>
      <c r="I4" s="229"/>
      <c r="J4" s="229"/>
      <c r="K4" s="229"/>
    </row>
    <row r="5" spans="1:20" ht="24" customHeight="1" thickBot="1" x14ac:dyDescent="0.3">
      <c r="A5" s="126" t="s">
        <v>2</v>
      </c>
      <c r="B5" s="128" t="s">
        <v>3</v>
      </c>
      <c r="C5" s="129"/>
      <c r="D5" s="128" t="s">
        <v>4</v>
      </c>
      <c r="E5" s="129"/>
      <c r="F5" s="128" t="s">
        <v>5</v>
      </c>
      <c r="G5" s="129"/>
      <c r="H5" s="130" t="s">
        <v>6</v>
      </c>
      <c r="I5" s="131"/>
      <c r="J5" s="11" t="s">
        <v>7</v>
      </c>
      <c r="K5" s="18"/>
    </row>
    <row r="6" spans="1:20" ht="15.75" thickBot="1" x14ac:dyDescent="0.3">
      <c r="A6" s="127"/>
      <c r="B6" s="4" t="s">
        <v>8</v>
      </c>
      <c r="C6" s="4" t="s">
        <v>9</v>
      </c>
      <c r="D6" s="4" t="s">
        <v>8</v>
      </c>
      <c r="E6" s="4" t="s">
        <v>9</v>
      </c>
      <c r="F6" s="4" t="s">
        <v>8</v>
      </c>
      <c r="G6" s="4" t="s">
        <v>9</v>
      </c>
      <c r="H6" s="4" t="s">
        <v>8</v>
      </c>
      <c r="I6" s="4" t="s">
        <v>9</v>
      </c>
      <c r="J6" s="4" t="s">
        <v>9</v>
      </c>
      <c r="K6" s="18"/>
    </row>
    <row r="7" spans="1:20" ht="15.75" thickBot="1" x14ac:dyDescent="0.3">
      <c r="A7" s="5" t="s">
        <v>10</v>
      </c>
      <c r="B7" s="230">
        <v>138.3279</v>
      </c>
      <c r="C7" s="230">
        <v>2019.0317299999999</v>
      </c>
      <c r="D7" s="230">
        <v>43.195999999999998</v>
      </c>
      <c r="E7" s="230">
        <v>5.0617000000000001</v>
      </c>
      <c r="F7" s="230">
        <v>898.3900000000001</v>
      </c>
      <c r="G7" s="230">
        <v>3057.1812999999997</v>
      </c>
      <c r="H7" s="230">
        <v>78.118499999999997</v>
      </c>
      <c r="I7" s="230">
        <v>607.1099999999999</v>
      </c>
      <c r="J7" s="230">
        <v>5689.7</v>
      </c>
      <c r="K7" s="231"/>
      <c r="L7" s="40"/>
      <c r="M7" s="40"/>
      <c r="N7" s="40"/>
      <c r="O7" s="40"/>
      <c r="P7" s="40"/>
      <c r="Q7" s="40"/>
      <c r="R7" s="40"/>
      <c r="S7" s="40"/>
      <c r="T7" s="40"/>
    </row>
    <row r="8" spans="1:20" ht="15.75" thickBot="1" x14ac:dyDescent="0.3">
      <c r="A8" s="5" t="s">
        <v>11</v>
      </c>
      <c r="B8" s="230">
        <v>287.57900000000001</v>
      </c>
      <c r="C8" s="230">
        <v>3133.8783000000003</v>
      </c>
      <c r="D8" s="230">
        <v>3472.7637000000004</v>
      </c>
      <c r="E8" s="230">
        <v>15193.325880000006</v>
      </c>
      <c r="F8" s="230">
        <v>4509.5182999999988</v>
      </c>
      <c r="G8" s="230">
        <v>16679.154030000005</v>
      </c>
      <c r="H8" s="230">
        <v>1973.9713999999994</v>
      </c>
      <c r="I8" s="230">
        <v>19241.059320000004</v>
      </c>
      <c r="J8" s="230">
        <v>54251.199999999997</v>
      </c>
      <c r="K8" s="231"/>
      <c r="L8" s="40"/>
      <c r="M8" s="40"/>
      <c r="N8" s="40"/>
      <c r="O8" s="40"/>
      <c r="P8" s="40"/>
      <c r="Q8" s="40"/>
      <c r="R8" s="40"/>
      <c r="S8" s="40"/>
      <c r="T8" s="40"/>
    </row>
    <row r="9" spans="1:20" ht="15.75" thickBot="1" x14ac:dyDescent="0.3">
      <c r="A9" s="5" t="s">
        <v>12</v>
      </c>
      <c r="B9" s="230">
        <v>98.343800000000002</v>
      </c>
      <c r="C9" s="230">
        <v>1292.9649600000002</v>
      </c>
      <c r="D9" s="230">
        <v>526.39269999999999</v>
      </c>
      <c r="E9" s="230">
        <v>2093.7590299999997</v>
      </c>
      <c r="F9" s="230">
        <v>770.42190000000005</v>
      </c>
      <c r="G9" s="230">
        <v>2978.8235099999993</v>
      </c>
      <c r="H9" s="230">
        <v>208.41300000000004</v>
      </c>
      <c r="I9" s="230">
        <v>2042.4473999999991</v>
      </c>
      <c r="J9" s="230">
        <v>8410.1</v>
      </c>
      <c r="K9" s="231"/>
      <c r="L9" s="40"/>
      <c r="M9" s="40"/>
      <c r="N9" s="40"/>
      <c r="O9" s="40"/>
      <c r="P9" s="40"/>
      <c r="Q9" s="40"/>
      <c r="R9" s="40"/>
      <c r="S9" s="40"/>
      <c r="T9" s="40"/>
    </row>
    <row r="10" spans="1:20" ht="15.75" thickBot="1" x14ac:dyDescent="0.3">
      <c r="A10" s="5" t="s">
        <v>13</v>
      </c>
      <c r="B10" s="230">
        <v>237.47479999999993</v>
      </c>
      <c r="C10" s="230">
        <v>3425.9055600000002</v>
      </c>
      <c r="D10" s="230">
        <v>477.10220000000004</v>
      </c>
      <c r="E10" s="230">
        <v>1555.6529800000001</v>
      </c>
      <c r="F10" s="230">
        <v>831.68209999999999</v>
      </c>
      <c r="G10" s="230">
        <v>2643.19029</v>
      </c>
      <c r="H10" s="230">
        <v>591.44490000000008</v>
      </c>
      <c r="I10" s="230">
        <v>5796.1600200000003</v>
      </c>
      <c r="J10" s="230">
        <v>13424.4</v>
      </c>
      <c r="K10" s="231"/>
      <c r="L10" s="40"/>
      <c r="M10" s="40"/>
      <c r="N10" s="40"/>
      <c r="O10" s="40"/>
      <c r="P10" s="40"/>
      <c r="Q10" s="40"/>
      <c r="R10" s="40"/>
      <c r="S10" s="40"/>
      <c r="T10" s="40"/>
    </row>
    <row r="11" spans="1:20" ht="15.75" thickBot="1" x14ac:dyDescent="0.3">
      <c r="A11" s="5" t="s">
        <v>14</v>
      </c>
      <c r="B11" s="230">
        <v>129.59399999999999</v>
      </c>
      <c r="C11" s="230">
        <v>1874.3823000000002</v>
      </c>
      <c r="D11" s="230">
        <v>1034.52</v>
      </c>
      <c r="E11" s="230">
        <v>4604.5104000000001</v>
      </c>
      <c r="F11" s="230">
        <v>1472.3389999999999</v>
      </c>
      <c r="G11" s="230">
        <v>5742.1221000000005</v>
      </c>
      <c r="H11" s="230">
        <v>56.824999999999989</v>
      </c>
      <c r="I11" s="230">
        <v>556.88499999999999</v>
      </c>
      <c r="J11" s="230">
        <v>12778.7</v>
      </c>
      <c r="K11" s="231"/>
      <c r="L11" s="40"/>
      <c r="M11" s="40"/>
      <c r="N11" s="40"/>
      <c r="O11" s="40"/>
      <c r="P11" s="40"/>
      <c r="Q11" s="40"/>
      <c r="R11" s="40"/>
      <c r="S11" s="40"/>
      <c r="T11" s="40"/>
    </row>
    <row r="12" spans="1:20" ht="15.75" thickBot="1" x14ac:dyDescent="0.3">
      <c r="A12" s="5" t="s">
        <v>15</v>
      </c>
      <c r="B12" s="230">
        <v>611.14719999999988</v>
      </c>
      <c r="C12" s="230">
        <v>4824.5941199999988</v>
      </c>
      <c r="D12" s="230">
        <v>6709.6823000000013</v>
      </c>
      <c r="E12" s="230">
        <v>21361.565669999996</v>
      </c>
      <c r="F12" s="230">
        <v>13724.114399999999</v>
      </c>
      <c r="G12" s="230">
        <v>31881.385940000004</v>
      </c>
      <c r="H12" s="230">
        <v>744.66679999999985</v>
      </c>
      <c r="I12" s="230">
        <v>7215.6890400000002</v>
      </c>
      <c r="J12" s="230">
        <v>65285.9</v>
      </c>
      <c r="K12" s="231"/>
      <c r="L12" s="40"/>
      <c r="M12" s="40"/>
      <c r="N12" s="40"/>
      <c r="O12" s="40"/>
      <c r="P12" s="40"/>
      <c r="Q12" s="40"/>
      <c r="R12" s="40"/>
      <c r="S12" s="40"/>
      <c r="T12" s="40"/>
    </row>
    <row r="13" spans="1:20" ht="15.75" thickBot="1" x14ac:dyDescent="0.3">
      <c r="A13" s="5" t="s">
        <v>16</v>
      </c>
      <c r="B13" s="230">
        <v>42.971299999999992</v>
      </c>
      <c r="C13" s="230">
        <v>631.67810999999995</v>
      </c>
      <c r="D13" s="230">
        <v>59.050000000000004</v>
      </c>
      <c r="E13" s="230">
        <v>289.34500000000008</v>
      </c>
      <c r="F13" s="230">
        <v>191.32599999999996</v>
      </c>
      <c r="G13" s="230">
        <v>746.17139999999995</v>
      </c>
      <c r="H13" s="230">
        <v>158.91669999999999</v>
      </c>
      <c r="I13" s="230">
        <v>1552.2778599999999</v>
      </c>
      <c r="J13" s="230">
        <v>3220.5</v>
      </c>
      <c r="K13" s="231"/>
      <c r="L13" s="40"/>
      <c r="M13" s="40"/>
      <c r="N13" s="40"/>
      <c r="O13" s="40"/>
      <c r="P13" s="40"/>
      <c r="Q13" s="40"/>
      <c r="R13" s="40"/>
      <c r="S13" s="40"/>
      <c r="T13" s="40"/>
    </row>
    <row r="14" spans="1:20" ht="15.75" thickBot="1" x14ac:dyDescent="0.3">
      <c r="A14" s="5" t="s">
        <v>17</v>
      </c>
      <c r="B14" s="230">
        <v>184.036</v>
      </c>
      <c r="C14" s="230">
        <v>2413.6370999999999</v>
      </c>
      <c r="D14" s="230">
        <v>1012.9639999999998</v>
      </c>
      <c r="E14" s="230">
        <v>3699.4558999999995</v>
      </c>
      <c r="F14" s="230">
        <v>813.65999999999985</v>
      </c>
      <c r="G14" s="230">
        <v>3173.2739999999999</v>
      </c>
      <c r="H14" s="230">
        <v>718.17009999999982</v>
      </c>
      <c r="I14" s="230">
        <v>7038.0669800000014</v>
      </c>
      <c r="J14" s="230">
        <v>16327.1</v>
      </c>
      <c r="K14" s="231"/>
      <c r="L14" s="40"/>
      <c r="M14" s="40"/>
      <c r="N14" s="40"/>
      <c r="O14" s="40"/>
      <c r="P14" s="40"/>
      <c r="Q14" s="40"/>
      <c r="R14" s="40"/>
      <c r="S14" s="40"/>
      <c r="T14" s="40"/>
    </row>
    <row r="15" spans="1:20" ht="15.75" thickBot="1" x14ac:dyDescent="0.3">
      <c r="A15" s="5" t="s">
        <v>18</v>
      </c>
      <c r="B15" s="230">
        <v>245.33319999999995</v>
      </c>
      <c r="C15" s="230">
        <v>2728.8918299999991</v>
      </c>
      <c r="D15" s="230">
        <v>3322.6547999999998</v>
      </c>
      <c r="E15" s="230">
        <v>14063.515820000002</v>
      </c>
      <c r="F15" s="230">
        <v>4161.8878000000013</v>
      </c>
      <c r="G15" s="230">
        <v>11848.853640000003</v>
      </c>
      <c r="H15" s="230">
        <v>740.52230000000009</v>
      </c>
      <c r="I15" s="230">
        <v>7169.5559400000002</v>
      </c>
      <c r="J15" s="230">
        <v>35813.4</v>
      </c>
      <c r="K15" s="231"/>
      <c r="L15" s="40"/>
      <c r="M15" s="40"/>
      <c r="N15" s="40"/>
      <c r="O15" s="40"/>
      <c r="P15" s="40"/>
      <c r="Q15" s="40"/>
      <c r="R15" s="40"/>
      <c r="S15" s="40"/>
      <c r="T15" s="40"/>
    </row>
    <row r="16" spans="1:20" ht="15.75" thickBot="1" x14ac:dyDescent="0.3">
      <c r="A16" s="5" t="s">
        <v>19</v>
      </c>
      <c r="B16" s="230">
        <v>171.8904</v>
      </c>
      <c r="C16" s="230">
        <v>2410.9058799999993</v>
      </c>
      <c r="D16" s="230">
        <v>163.251</v>
      </c>
      <c r="E16" s="230">
        <v>799.92989999999998</v>
      </c>
      <c r="F16" s="230">
        <v>882.28549999999984</v>
      </c>
      <c r="G16" s="230">
        <v>3440.9134499999991</v>
      </c>
      <c r="H16" s="230">
        <v>329.07990000000001</v>
      </c>
      <c r="I16" s="230">
        <v>2695.8614200000002</v>
      </c>
      <c r="J16" s="230">
        <v>9349.9</v>
      </c>
      <c r="K16" s="231"/>
      <c r="L16" s="40"/>
      <c r="M16" s="40"/>
      <c r="N16" s="40"/>
      <c r="O16" s="40"/>
      <c r="P16" s="40"/>
      <c r="Q16" s="40"/>
      <c r="R16" s="40"/>
      <c r="S16" s="40"/>
      <c r="T16" s="40"/>
    </row>
    <row r="17" spans="1:20" ht="15.75" thickBot="1" x14ac:dyDescent="0.3">
      <c r="A17" s="5" t="s">
        <v>20</v>
      </c>
      <c r="B17" s="230">
        <v>321.69519999999989</v>
      </c>
      <c r="C17" s="230">
        <v>4532.3019200000017</v>
      </c>
      <c r="D17" s="230">
        <v>305.36610000000002</v>
      </c>
      <c r="E17" s="230">
        <v>1359.5544899999998</v>
      </c>
      <c r="F17" s="230">
        <v>1577.7434000000001</v>
      </c>
      <c r="G17" s="230">
        <v>6083.088960000001</v>
      </c>
      <c r="H17" s="230">
        <v>242.27330000000001</v>
      </c>
      <c r="I17" s="230">
        <v>2308.2282599999994</v>
      </c>
      <c r="J17" s="230">
        <v>14286</v>
      </c>
      <c r="K17" s="231"/>
      <c r="L17" s="40"/>
      <c r="M17" s="40"/>
      <c r="N17" s="40"/>
      <c r="O17" s="40"/>
      <c r="P17" s="40"/>
      <c r="Q17" s="40"/>
      <c r="R17" s="40"/>
      <c r="S17" s="40"/>
      <c r="T17" s="40"/>
    </row>
    <row r="18" spans="1:20" ht="15.75" thickBot="1" x14ac:dyDescent="0.3">
      <c r="A18" s="5" t="s">
        <v>21</v>
      </c>
      <c r="B18" s="230">
        <v>163.70859999999996</v>
      </c>
      <c r="C18" s="230">
        <v>2222.5188699999994</v>
      </c>
      <c r="D18" s="230">
        <v>1075.1579000000002</v>
      </c>
      <c r="E18" s="230">
        <v>4883.6139099999991</v>
      </c>
      <c r="F18" s="230">
        <v>1266.9278999999995</v>
      </c>
      <c r="G18" s="230">
        <v>4051.9170700000004</v>
      </c>
      <c r="H18" s="230">
        <v>352.35149999999993</v>
      </c>
      <c r="I18" s="230">
        <v>3133.194750000001</v>
      </c>
      <c r="J18" s="230">
        <v>14294.3</v>
      </c>
      <c r="K18" s="231"/>
      <c r="L18" s="40"/>
      <c r="M18" s="40"/>
      <c r="N18" s="40"/>
      <c r="O18" s="40"/>
      <c r="P18" s="40"/>
      <c r="Q18" s="40"/>
      <c r="R18" s="40"/>
      <c r="S18" s="40"/>
      <c r="T18" s="40"/>
    </row>
    <row r="19" spans="1:20" ht="15.75" thickBot="1" x14ac:dyDescent="0.3">
      <c r="A19" s="5" t="s">
        <v>22</v>
      </c>
      <c r="B19" s="230">
        <v>47.432000000000009</v>
      </c>
      <c r="C19" s="230">
        <v>490.2288299999999</v>
      </c>
      <c r="D19" s="230">
        <v>1522.1756</v>
      </c>
      <c r="E19" s="230">
        <v>3642.1247000000003</v>
      </c>
      <c r="F19" s="230">
        <v>1241.3806999999997</v>
      </c>
      <c r="G19" s="230">
        <v>4222.1879300000001</v>
      </c>
      <c r="H19" s="230">
        <v>366.17870000000005</v>
      </c>
      <c r="I19" s="230">
        <v>3588.5512000000012</v>
      </c>
      <c r="J19" s="230">
        <v>11945.4</v>
      </c>
      <c r="K19" s="231"/>
      <c r="L19" s="40"/>
      <c r="M19" s="40"/>
      <c r="N19" s="40"/>
      <c r="O19" s="40"/>
      <c r="P19" s="40"/>
      <c r="Q19" s="40"/>
      <c r="R19" s="40"/>
      <c r="S19" s="40"/>
      <c r="T19" s="40"/>
    </row>
    <row r="20" spans="1:20" ht="15.75" thickBot="1" x14ac:dyDescent="0.3">
      <c r="A20" s="5" t="s">
        <v>23</v>
      </c>
      <c r="B20" s="230">
        <v>362.23950000000002</v>
      </c>
      <c r="C20" s="230">
        <v>4165.6908300000014</v>
      </c>
      <c r="D20" s="230">
        <v>5103.3608999999988</v>
      </c>
      <c r="E20" s="230">
        <v>19911.51238</v>
      </c>
      <c r="F20" s="230">
        <v>4728.880000000001</v>
      </c>
      <c r="G20" s="230">
        <v>9493.0007799999985</v>
      </c>
      <c r="H20" s="230">
        <v>1293.1351999999997</v>
      </c>
      <c r="I20" s="230">
        <v>12672.724960000001</v>
      </c>
      <c r="J20" s="230">
        <v>46247</v>
      </c>
      <c r="K20" s="231"/>
      <c r="L20" s="40"/>
      <c r="M20" s="40"/>
      <c r="N20" s="40"/>
      <c r="O20" s="40"/>
      <c r="P20" s="40"/>
      <c r="Q20" s="40"/>
      <c r="R20" s="40"/>
      <c r="S20" s="40"/>
      <c r="T20" s="40"/>
    </row>
    <row r="21" spans="1:20" ht="15.75" thickBot="1" x14ac:dyDescent="0.3">
      <c r="A21" s="8" t="s">
        <v>24</v>
      </c>
      <c r="B21" s="230">
        <v>3041.7728999999995</v>
      </c>
      <c r="C21" s="230">
        <v>36166.610340000007</v>
      </c>
      <c r="D21" s="230">
        <v>24827.637200000001</v>
      </c>
      <c r="E21" s="230">
        <v>93462.927760000006</v>
      </c>
      <c r="F21" s="230">
        <v>37070.557000000001</v>
      </c>
      <c r="G21" s="230">
        <v>106041.2644</v>
      </c>
      <c r="H21" s="230">
        <v>7854.0672999999988</v>
      </c>
      <c r="I21" s="230">
        <v>75617.812150000012</v>
      </c>
      <c r="J21" s="230">
        <v>311323.59999999998</v>
      </c>
      <c r="K21" s="231"/>
      <c r="L21" s="40"/>
      <c r="M21" s="40"/>
      <c r="N21" s="40"/>
      <c r="O21" s="40"/>
      <c r="P21" s="40"/>
      <c r="Q21" s="40"/>
      <c r="R21" s="40"/>
      <c r="S21" s="40"/>
      <c r="T21" s="40"/>
    </row>
    <row r="22" spans="1:20" x14ac:dyDescent="0.25">
      <c r="A22" s="113" t="s">
        <v>290</v>
      </c>
      <c r="B22" s="121"/>
      <c r="C22" s="59"/>
      <c r="D22" s="59"/>
      <c r="E22" s="59"/>
      <c r="F22" s="59"/>
      <c r="G22" s="59"/>
      <c r="H22" s="59"/>
      <c r="I22" s="59"/>
      <c r="J22" s="112"/>
    </row>
    <row r="23" spans="1:20" ht="25.5" customHeight="1" x14ac:dyDescent="0.25">
      <c r="A23" s="132" t="s">
        <v>25</v>
      </c>
      <c r="B23" s="133"/>
      <c r="C23" s="133"/>
      <c r="D23" s="133"/>
      <c r="E23" s="133"/>
      <c r="F23" s="133"/>
      <c r="G23" s="133"/>
      <c r="H23" s="133"/>
      <c r="I23" s="133"/>
      <c r="J23" s="133"/>
    </row>
    <row r="24" spans="1:20" ht="15" customHeight="1" x14ac:dyDescent="0.25">
      <c r="A24" s="124" t="s">
        <v>26</v>
      </c>
      <c r="B24" s="125"/>
      <c r="C24" s="125"/>
      <c r="D24" s="125"/>
      <c r="E24" s="125"/>
      <c r="F24" s="125"/>
      <c r="G24" s="125"/>
      <c r="H24" s="125"/>
      <c r="I24" s="125"/>
      <c r="J24" s="59"/>
    </row>
    <row r="25" spans="1:20" x14ac:dyDescent="0.25">
      <c r="A25" s="17"/>
    </row>
    <row r="26" spans="1:20" x14ac:dyDescent="0.25">
      <c r="A26" s="17"/>
    </row>
  </sheetData>
  <mergeCells count="9">
    <mergeCell ref="A2:K2"/>
    <mergeCell ref="A4:K4"/>
    <mergeCell ref="A24:I24"/>
    <mergeCell ref="A5:A6"/>
    <mergeCell ref="B5:C5"/>
    <mergeCell ref="D5:E5"/>
    <mergeCell ref="F5:G5"/>
    <mergeCell ref="H5:I5"/>
    <mergeCell ref="A23:J23"/>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6"/>
  <sheetViews>
    <sheetView workbookViewId="0"/>
  </sheetViews>
  <sheetFormatPr defaultRowHeight="15" x14ac:dyDescent="0.25"/>
  <cols>
    <col min="1" max="1" width="36.5703125" customWidth="1"/>
    <col min="2" max="23" width="7.7109375" customWidth="1"/>
  </cols>
  <sheetData>
    <row r="1" spans="1:23" ht="15.75" thickBot="1" x14ac:dyDescent="0.3">
      <c r="A1" s="9" t="s">
        <v>324</v>
      </c>
    </row>
    <row r="2" spans="1:23" ht="15.75" thickBot="1" x14ac:dyDescent="0.3">
      <c r="A2" s="126" t="s">
        <v>55</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11">
        <v>2015</v>
      </c>
      <c r="S2" s="11">
        <v>2016</v>
      </c>
      <c r="T2" s="11">
        <v>2017</v>
      </c>
      <c r="U2" s="11">
        <v>2018</v>
      </c>
      <c r="V2" s="11">
        <v>2019</v>
      </c>
      <c r="W2" s="11">
        <v>2020</v>
      </c>
    </row>
    <row r="3" spans="1:23" ht="15.75" thickBot="1" x14ac:dyDescent="0.3">
      <c r="A3" s="127"/>
      <c r="B3" s="130" t="s">
        <v>80</v>
      </c>
      <c r="C3" s="141"/>
      <c r="D3" s="141"/>
      <c r="E3" s="141"/>
      <c r="F3" s="141"/>
      <c r="G3" s="141"/>
      <c r="H3" s="141"/>
      <c r="I3" s="141"/>
      <c r="J3" s="141"/>
      <c r="K3" s="141"/>
      <c r="L3" s="141"/>
      <c r="M3" s="141"/>
      <c r="N3" s="141"/>
      <c r="O3" s="141"/>
      <c r="P3" s="141"/>
      <c r="Q3" s="141"/>
      <c r="R3" s="141"/>
      <c r="S3" s="141"/>
      <c r="T3" s="141"/>
      <c r="U3" s="141"/>
      <c r="V3" s="141"/>
      <c r="W3" s="168"/>
    </row>
    <row r="4" spans="1:23" ht="21.75" thickBot="1" x14ac:dyDescent="0.3">
      <c r="A4" s="5" t="s">
        <v>112</v>
      </c>
      <c r="B4" s="24">
        <v>88.7</v>
      </c>
      <c r="C4" s="24">
        <v>53.6</v>
      </c>
      <c r="D4" s="24">
        <v>51.7</v>
      </c>
      <c r="E4" s="24">
        <v>112.4</v>
      </c>
      <c r="F4" s="24">
        <v>106.4</v>
      </c>
      <c r="G4" s="24">
        <v>126.2</v>
      </c>
      <c r="H4" s="24">
        <v>193.7</v>
      </c>
      <c r="I4" s="24">
        <v>84.8</v>
      </c>
      <c r="J4" s="24">
        <v>107.8</v>
      </c>
      <c r="K4" s="24">
        <v>105</v>
      </c>
      <c r="L4" s="24">
        <v>74.5</v>
      </c>
      <c r="M4" s="24">
        <v>59.1</v>
      </c>
      <c r="N4" s="24">
        <v>59.2</v>
      </c>
      <c r="O4" s="24">
        <v>30.1</v>
      </c>
      <c r="P4" s="24">
        <v>22.2</v>
      </c>
      <c r="Q4" s="24">
        <v>20.399999999999999</v>
      </c>
      <c r="R4" s="24">
        <v>21.2</v>
      </c>
      <c r="S4" s="24">
        <v>21.1</v>
      </c>
      <c r="T4" s="24">
        <v>19.600000000000001</v>
      </c>
      <c r="U4" s="86">
        <v>20.8</v>
      </c>
      <c r="V4" s="52">
        <v>23.4</v>
      </c>
      <c r="W4" s="39">
        <v>28.6</v>
      </c>
    </row>
    <row r="5" spans="1:23" x14ac:dyDescent="0.25">
      <c r="A5" s="169" t="s">
        <v>111</v>
      </c>
      <c r="B5" s="170"/>
      <c r="C5" s="170"/>
      <c r="D5" s="170"/>
      <c r="E5" s="170"/>
      <c r="F5" s="170"/>
      <c r="G5" s="170"/>
      <c r="H5" s="170"/>
      <c r="I5" s="170"/>
      <c r="J5" s="170"/>
      <c r="K5" s="170"/>
      <c r="L5" s="170"/>
    </row>
    <row r="6" spans="1:23" x14ac:dyDescent="0.25">
      <c r="A6" s="14" t="s">
        <v>77</v>
      </c>
    </row>
  </sheetData>
  <mergeCells count="3">
    <mergeCell ref="A2:A3"/>
    <mergeCell ref="B3:W3"/>
    <mergeCell ref="A5:L5"/>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8"/>
  <sheetViews>
    <sheetView workbookViewId="0">
      <selection sqref="A1:N1"/>
    </sheetView>
  </sheetViews>
  <sheetFormatPr defaultRowHeight="15" x14ac:dyDescent="0.25"/>
  <cols>
    <col min="1" max="1" width="27.28515625" customWidth="1"/>
    <col min="22" max="22" width="9.140625" customWidth="1"/>
  </cols>
  <sheetData>
    <row r="1" spans="1:24" ht="15.75" thickBot="1" x14ac:dyDescent="0.3">
      <c r="A1" s="137" t="s">
        <v>323</v>
      </c>
      <c r="B1" s="171"/>
      <c r="C1" s="171"/>
      <c r="D1" s="171"/>
      <c r="E1" s="171"/>
      <c r="F1" s="171"/>
      <c r="G1" s="171"/>
      <c r="H1" s="171"/>
      <c r="I1" s="171"/>
      <c r="J1" s="171"/>
      <c r="K1" s="171"/>
      <c r="L1" s="171"/>
      <c r="M1" s="171"/>
      <c r="N1" s="171"/>
    </row>
    <row r="2" spans="1:24" ht="15.75" thickBot="1" x14ac:dyDescent="0.3">
      <c r="A2" s="144" t="s">
        <v>55</v>
      </c>
      <c r="B2" s="10">
        <v>2002</v>
      </c>
      <c r="C2" s="10">
        <v>2003</v>
      </c>
      <c r="D2" s="10">
        <v>2004</v>
      </c>
      <c r="E2" s="10">
        <v>2005</v>
      </c>
      <c r="F2" s="10">
        <v>2006</v>
      </c>
      <c r="G2" s="10">
        <v>2007</v>
      </c>
      <c r="H2" s="10">
        <v>2008</v>
      </c>
      <c r="I2" s="10">
        <v>2009</v>
      </c>
      <c r="J2" s="10">
        <v>2010</v>
      </c>
      <c r="K2" s="10">
        <v>2011</v>
      </c>
      <c r="L2" s="10">
        <v>2012</v>
      </c>
      <c r="M2" s="10">
        <v>2013</v>
      </c>
      <c r="N2" s="10">
        <v>2014</v>
      </c>
      <c r="O2" s="10">
        <v>2015</v>
      </c>
      <c r="P2" s="10">
        <v>2016</v>
      </c>
      <c r="Q2" s="10">
        <v>2017</v>
      </c>
      <c r="R2" s="10">
        <v>2018</v>
      </c>
      <c r="S2" s="10">
        <v>2019</v>
      </c>
      <c r="T2" s="10">
        <v>2020</v>
      </c>
      <c r="U2" s="10">
        <v>2021</v>
      </c>
      <c r="V2" s="10">
        <v>2022</v>
      </c>
      <c r="W2" s="10">
        <v>2023</v>
      </c>
      <c r="X2" s="10">
        <v>2024</v>
      </c>
    </row>
    <row r="3" spans="1:24" ht="15.75" thickBot="1" x14ac:dyDescent="0.3">
      <c r="A3" s="145"/>
      <c r="B3" s="128" t="s">
        <v>80</v>
      </c>
      <c r="C3" s="141"/>
      <c r="D3" s="141"/>
      <c r="E3" s="141"/>
      <c r="F3" s="141"/>
      <c r="G3" s="141"/>
      <c r="H3" s="141"/>
      <c r="I3" s="141"/>
      <c r="J3" s="141"/>
      <c r="K3" s="141"/>
      <c r="L3" s="141"/>
      <c r="M3" s="141"/>
      <c r="N3" s="141"/>
      <c r="O3" s="141"/>
      <c r="P3" s="141"/>
      <c r="Q3" s="141"/>
      <c r="R3" s="141"/>
      <c r="S3" s="141"/>
      <c r="T3" s="141"/>
      <c r="U3" s="141"/>
      <c r="V3" s="141"/>
      <c r="W3" s="142"/>
      <c r="X3" s="143"/>
    </row>
    <row r="4" spans="1:24" ht="15.75" thickBot="1" x14ac:dyDescent="0.3">
      <c r="A4" s="5" t="s">
        <v>42</v>
      </c>
      <c r="B4" s="24">
        <v>3042.8</v>
      </c>
      <c r="C4" s="24">
        <v>3149</v>
      </c>
      <c r="D4" s="24">
        <v>3465.4</v>
      </c>
      <c r="E4" s="24">
        <v>3776.6</v>
      </c>
      <c r="F4" s="24">
        <v>3850</v>
      </c>
      <c r="G4" s="24">
        <v>4015.1</v>
      </c>
      <c r="H4" s="24">
        <v>4058.2</v>
      </c>
      <c r="I4" s="24">
        <v>4074.6</v>
      </c>
      <c r="J4" s="24">
        <v>4054.8</v>
      </c>
      <c r="K4" s="25">
        <v>3453.4</v>
      </c>
      <c r="L4" s="25">
        <v>3090.9</v>
      </c>
      <c r="M4" s="25">
        <v>3484.3</v>
      </c>
      <c r="N4" s="25">
        <v>3534.2</v>
      </c>
      <c r="O4" s="25">
        <v>3565.9</v>
      </c>
      <c r="P4" s="38">
        <v>3579.4</v>
      </c>
      <c r="Q4" s="38">
        <v>3601.8</v>
      </c>
      <c r="R4" s="84">
        <v>3572.9</v>
      </c>
      <c r="S4" s="76">
        <v>3661</v>
      </c>
      <c r="T4" s="76">
        <v>3742.6</v>
      </c>
      <c r="U4" s="76">
        <v>4010.9854838599999</v>
      </c>
      <c r="V4" s="76">
        <v>5231.7797809599997</v>
      </c>
      <c r="W4" s="76">
        <v>7168.6358217300003</v>
      </c>
      <c r="X4" s="76">
        <v>7927.71538599</v>
      </c>
    </row>
    <row r="5" spans="1:24" x14ac:dyDescent="0.25">
      <c r="A5" s="63" t="s">
        <v>113</v>
      </c>
    </row>
    <row r="6" spans="1:24" x14ac:dyDescent="0.25">
      <c r="A6" s="14" t="s">
        <v>52</v>
      </c>
    </row>
    <row r="7" spans="1:24" x14ac:dyDescent="0.25">
      <c r="A7" s="2"/>
    </row>
    <row r="8" spans="1:24" ht="55.15" customHeight="1" x14ac:dyDescent="0.25">
      <c r="A8" s="172" t="s">
        <v>114</v>
      </c>
      <c r="B8" s="147"/>
      <c r="C8" s="147"/>
      <c r="D8" s="147"/>
      <c r="E8" s="147"/>
      <c r="F8" s="147"/>
      <c r="G8" s="147"/>
      <c r="H8" s="147"/>
      <c r="I8" s="147"/>
      <c r="J8" s="147"/>
      <c r="K8" s="147"/>
      <c r="L8" s="147"/>
      <c r="M8" s="147"/>
      <c r="N8" s="147"/>
      <c r="O8" s="147"/>
      <c r="P8" s="147"/>
      <c r="Q8" s="18"/>
      <c r="R8" s="18"/>
      <c r="S8" s="18"/>
      <c r="T8" s="18"/>
      <c r="U8" s="18"/>
    </row>
  </sheetData>
  <mergeCells count="4">
    <mergeCell ref="A2:A3"/>
    <mergeCell ref="A1:N1"/>
    <mergeCell ref="A8:P8"/>
    <mergeCell ref="B3:X3"/>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07452-5721-44F5-94BE-96E4FAF507B7}">
  <dimension ref="A1:Q8"/>
  <sheetViews>
    <sheetView workbookViewId="0"/>
  </sheetViews>
  <sheetFormatPr defaultRowHeight="15" x14ac:dyDescent="0.25"/>
  <cols>
    <col min="1" max="1" width="20.7109375" customWidth="1"/>
  </cols>
  <sheetData>
    <row r="1" spans="1:17" ht="15.75" thickBot="1" x14ac:dyDescent="0.3">
      <c r="A1" s="50" t="s">
        <v>322</v>
      </c>
    </row>
    <row r="2" spans="1:17" ht="15.75" thickBot="1" x14ac:dyDescent="0.3">
      <c r="A2" s="126" t="s">
        <v>55</v>
      </c>
      <c r="B2" s="11">
        <v>2010</v>
      </c>
      <c r="C2" s="11">
        <v>2011</v>
      </c>
      <c r="D2" s="11">
        <v>2012</v>
      </c>
      <c r="E2" s="11">
        <v>2013</v>
      </c>
      <c r="F2" s="11">
        <v>2014</v>
      </c>
      <c r="G2" s="11">
        <v>2015</v>
      </c>
      <c r="H2" s="11">
        <v>2016</v>
      </c>
      <c r="I2" s="11">
        <v>2017</v>
      </c>
      <c r="J2" s="11">
        <v>2018</v>
      </c>
      <c r="K2" s="11">
        <v>2019</v>
      </c>
      <c r="L2" s="11">
        <v>2020</v>
      </c>
      <c r="M2" s="11">
        <v>2021</v>
      </c>
      <c r="N2" s="11">
        <v>2021</v>
      </c>
      <c r="O2" s="11">
        <v>2022</v>
      </c>
      <c r="P2" s="11">
        <v>2023</v>
      </c>
      <c r="Q2" s="11">
        <v>2024</v>
      </c>
    </row>
    <row r="3" spans="1:17" ht="15.75" thickBot="1" x14ac:dyDescent="0.3">
      <c r="A3" s="127"/>
      <c r="B3" s="130" t="s">
        <v>80</v>
      </c>
      <c r="C3" s="141"/>
      <c r="D3" s="141"/>
      <c r="E3" s="141"/>
      <c r="F3" s="141"/>
      <c r="G3" s="141"/>
      <c r="H3" s="141"/>
      <c r="I3" s="141"/>
      <c r="J3" s="141"/>
      <c r="K3" s="141"/>
      <c r="L3" s="141"/>
      <c r="M3" s="141"/>
      <c r="N3" s="141"/>
      <c r="O3" s="141"/>
      <c r="P3" s="141"/>
      <c r="Q3" s="143"/>
    </row>
    <row r="4" spans="1:17" ht="15.75" thickBot="1" x14ac:dyDescent="0.3">
      <c r="A4" s="27" t="s">
        <v>115</v>
      </c>
      <c r="B4" s="51">
        <v>104.53</v>
      </c>
      <c r="C4" s="71">
        <v>828.9</v>
      </c>
      <c r="D4" s="49">
        <v>1220.92</v>
      </c>
      <c r="E4" s="49">
        <v>1227.56</v>
      </c>
      <c r="F4" s="49">
        <v>1198.97</v>
      </c>
      <c r="G4" s="49">
        <v>1197.49</v>
      </c>
      <c r="H4" s="49">
        <v>1220.18</v>
      </c>
      <c r="I4" s="25">
        <v>1230.24</v>
      </c>
      <c r="J4" s="95">
        <v>1221.72</v>
      </c>
      <c r="K4" s="76">
        <v>1240.52</v>
      </c>
      <c r="L4" s="76">
        <v>1561.8</v>
      </c>
      <c r="M4" s="76">
        <v>1612.86533874</v>
      </c>
      <c r="N4" s="76">
        <v>1612.86533874</v>
      </c>
      <c r="O4" s="76">
        <v>1475.0144308900001</v>
      </c>
      <c r="P4" s="76">
        <v>-262.85629</v>
      </c>
      <c r="Q4" s="76">
        <v>2976.9608600000001</v>
      </c>
    </row>
    <row r="5" spans="1:17" x14ac:dyDescent="0.25">
      <c r="A5" s="68" t="s">
        <v>116</v>
      </c>
    </row>
    <row r="6" spans="1:17" x14ac:dyDescent="0.25">
      <c r="A6" s="42" t="s">
        <v>52</v>
      </c>
    </row>
    <row r="8" spans="1:17" ht="53.45" customHeight="1" x14ac:dyDescent="0.25">
      <c r="A8" s="172" t="s">
        <v>117</v>
      </c>
      <c r="B8" s="147"/>
      <c r="C8" s="147"/>
      <c r="D8" s="147"/>
      <c r="E8" s="147"/>
      <c r="F8" s="147"/>
      <c r="G8" s="147"/>
      <c r="H8" s="147"/>
      <c r="I8" s="147"/>
      <c r="J8" s="147"/>
      <c r="K8" s="147"/>
      <c r="L8" s="147"/>
      <c r="M8" s="147"/>
      <c r="N8" s="147"/>
      <c r="O8" s="147"/>
      <c r="P8" s="147"/>
    </row>
  </sheetData>
  <mergeCells count="3">
    <mergeCell ref="A2:A3"/>
    <mergeCell ref="A8:P8"/>
    <mergeCell ref="B3:Q3"/>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69FA8-D0B1-44BA-BD3F-F82BF88E379A}">
  <dimension ref="A1:P7"/>
  <sheetViews>
    <sheetView workbookViewId="0"/>
  </sheetViews>
  <sheetFormatPr defaultRowHeight="15" x14ac:dyDescent="0.25"/>
  <cols>
    <col min="1" max="1" width="20.7109375" customWidth="1"/>
    <col min="15" max="15" width="9.140625" customWidth="1"/>
  </cols>
  <sheetData>
    <row r="1" spans="1:16" ht="15.75" thickBot="1" x14ac:dyDescent="0.3">
      <c r="A1" s="50" t="s">
        <v>321</v>
      </c>
    </row>
    <row r="2" spans="1:16" ht="15.75" thickBot="1" x14ac:dyDescent="0.3">
      <c r="A2" s="126" t="s">
        <v>55</v>
      </c>
      <c r="B2" s="11">
        <v>2010</v>
      </c>
      <c r="C2" s="11">
        <v>2011</v>
      </c>
      <c r="D2" s="11">
        <v>2012</v>
      </c>
      <c r="E2" s="11">
        <v>2013</v>
      </c>
      <c r="F2" s="11">
        <v>2014</v>
      </c>
      <c r="G2" s="11">
        <v>2015</v>
      </c>
      <c r="H2" s="11">
        <v>2016</v>
      </c>
      <c r="I2" s="11">
        <v>2017</v>
      </c>
      <c r="J2" s="11">
        <v>2018</v>
      </c>
      <c r="K2" s="11">
        <v>2019</v>
      </c>
      <c r="L2" s="11">
        <v>2020</v>
      </c>
      <c r="M2" s="11">
        <v>2021</v>
      </c>
      <c r="N2" s="11">
        <v>2022</v>
      </c>
      <c r="O2" s="11">
        <v>2023</v>
      </c>
      <c r="P2" s="11">
        <v>2024</v>
      </c>
    </row>
    <row r="3" spans="1:16" ht="15.75" thickBot="1" x14ac:dyDescent="0.3">
      <c r="A3" s="127"/>
      <c r="B3" s="130" t="s">
        <v>80</v>
      </c>
      <c r="C3" s="174"/>
      <c r="D3" s="174"/>
      <c r="E3" s="174"/>
      <c r="F3" s="174"/>
      <c r="G3" s="174"/>
      <c r="H3" s="174"/>
      <c r="I3" s="174"/>
      <c r="J3" s="174"/>
      <c r="K3" s="174"/>
      <c r="L3" s="174"/>
      <c r="M3" s="174"/>
      <c r="N3" s="174"/>
      <c r="O3" s="142"/>
      <c r="P3" s="143"/>
    </row>
    <row r="4" spans="1:16" ht="15.75" thickBot="1" x14ac:dyDescent="0.3">
      <c r="A4" s="27" t="s">
        <v>115</v>
      </c>
      <c r="B4" s="6">
        <v>16.850000000000001</v>
      </c>
      <c r="C4" s="6">
        <v>16.84</v>
      </c>
      <c r="D4" s="6">
        <v>16.63</v>
      </c>
      <c r="E4" s="6">
        <v>16.28</v>
      </c>
      <c r="F4" s="6">
        <v>17.11</v>
      </c>
      <c r="G4" s="6">
        <v>17.52</v>
      </c>
      <c r="H4" s="6">
        <v>16.91</v>
      </c>
      <c r="I4" s="6">
        <v>16.809999999999999</v>
      </c>
      <c r="J4" s="43">
        <v>17.309999999999999</v>
      </c>
      <c r="K4" s="52">
        <v>17.350000000000001</v>
      </c>
      <c r="L4" s="71">
        <v>17.41701801</v>
      </c>
      <c r="M4" s="71">
        <v>17.432811000000001</v>
      </c>
      <c r="N4" s="71">
        <v>17.495606609999999</v>
      </c>
      <c r="O4" s="71">
        <v>17.484907</v>
      </c>
      <c r="P4" s="71">
        <v>17.498318999999999</v>
      </c>
    </row>
    <row r="5" spans="1:16" x14ac:dyDescent="0.25">
      <c r="A5" s="42" t="s">
        <v>52</v>
      </c>
    </row>
    <row r="7" spans="1:16" ht="30" customHeight="1" x14ac:dyDescent="0.25">
      <c r="A7" s="173" t="s">
        <v>118</v>
      </c>
      <c r="B7" s="173"/>
      <c r="C7" s="173"/>
      <c r="D7" s="173"/>
      <c r="E7" s="173"/>
      <c r="F7" s="173"/>
      <c r="G7" s="173"/>
      <c r="H7" s="173"/>
      <c r="I7" s="173"/>
      <c r="J7" s="173"/>
      <c r="K7" s="173"/>
      <c r="L7" s="173"/>
      <c r="M7" s="173"/>
      <c r="N7" s="173"/>
    </row>
  </sheetData>
  <mergeCells count="3">
    <mergeCell ref="A2:A3"/>
    <mergeCell ref="A7:N7"/>
    <mergeCell ref="B3:P3"/>
  </mergeCells>
  <pageMargins left="0.7" right="0.7" top="0.78740157499999996" bottom="0.78740157499999996" header="0.3" footer="0.3"/>
  <pageSetup paperSize="9" orientation="portrait" horizontalDpi="120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6"/>
  <sheetViews>
    <sheetView workbookViewId="0">
      <selection sqref="A1:Q1"/>
    </sheetView>
  </sheetViews>
  <sheetFormatPr defaultRowHeight="15" x14ac:dyDescent="0.25"/>
  <cols>
    <col min="1" max="1" width="21.7109375" customWidth="1"/>
    <col min="2" max="27" width="7.7109375" customWidth="1"/>
  </cols>
  <sheetData>
    <row r="1" spans="1:27" ht="15.75" thickBot="1" x14ac:dyDescent="0.3">
      <c r="A1" s="137" t="s">
        <v>320</v>
      </c>
      <c r="B1" s="138"/>
      <c r="C1" s="138"/>
      <c r="D1" s="138"/>
      <c r="E1" s="138"/>
      <c r="F1" s="138"/>
      <c r="G1" s="138"/>
      <c r="H1" s="138"/>
      <c r="I1" s="138"/>
      <c r="J1" s="138"/>
      <c r="K1" s="138"/>
      <c r="L1" s="138"/>
      <c r="M1" s="138"/>
      <c r="N1" s="138"/>
      <c r="O1" s="138"/>
      <c r="P1" s="138"/>
      <c r="Q1" s="138"/>
    </row>
    <row r="2" spans="1:27" ht="15.75" thickBot="1" x14ac:dyDescent="0.3">
      <c r="A2" s="144" t="s">
        <v>55</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11">
        <v>2015</v>
      </c>
      <c r="S2" s="11">
        <v>2016</v>
      </c>
      <c r="T2" s="11">
        <v>2017</v>
      </c>
      <c r="U2" s="11">
        <v>2018</v>
      </c>
      <c r="V2" s="11">
        <v>2019</v>
      </c>
      <c r="W2" s="11">
        <v>2020</v>
      </c>
      <c r="X2" s="11">
        <v>2021</v>
      </c>
      <c r="Y2" s="11">
        <v>2022</v>
      </c>
      <c r="Z2" s="11">
        <v>2023</v>
      </c>
      <c r="AA2" s="11">
        <v>2024</v>
      </c>
    </row>
    <row r="3" spans="1:27" ht="15.75" thickBot="1" x14ac:dyDescent="0.3">
      <c r="A3" s="145"/>
      <c r="B3" s="128" t="s">
        <v>80</v>
      </c>
      <c r="C3" s="141"/>
      <c r="D3" s="141"/>
      <c r="E3" s="141"/>
      <c r="F3" s="141"/>
      <c r="G3" s="141"/>
      <c r="H3" s="141"/>
      <c r="I3" s="141"/>
      <c r="J3" s="141"/>
      <c r="K3" s="141"/>
      <c r="L3" s="141"/>
      <c r="M3" s="141"/>
      <c r="N3" s="141"/>
      <c r="O3" s="141"/>
      <c r="P3" s="141"/>
      <c r="Q3" s="141"/>
      <c r="R3" s="141"/>
      <c r="S3" s="141"/>
      <c r="T3" s="141"/>
      <c r="U3" s="141"/>
      <c r="V3" s="141"/>
      <c r="W3" s="141"/>
      <c r="X3" s="141"/>
      <c r="Y3" s="141"/>
      <c r="Z3" s="141"/>
      <c r="AA3" s="143"/>
    </row>
    <row r="4" spans="1:27" ht="15.75" thickBot="1" x14ac:dyDescent="0.3">
      <c r="A4" s="5" t="s">
        <v>115</v>
      </c>
      <c r="B4" s="24">
        <v>637.29999999999995</v>
      </c>
      <c r="C4" s="24">
        <v>641.1</v>
      </c>
      <c r="D4" s="24">
        <v>654.70000000000005</v>
      </c>
      <c r="E4" s="24">
        <v>673.7</v>
      </c>
      <c r="F4" s="24" t="s">
        <v>119</v>
      </c>
      <c r="G4" s="24" t="s">
        <v>120</v>
      </c>
      <c r="H4" s="24" t="s">
        <v>121</v>
      </c>
      <c r="I4" s="24" t="s">
        <v>122</v>
      </c>
      <c r="J4" s="24" t="s">
        <v>123</v>
      </c>
      <c r="K4" s="24" t="s">
        <v>124</v>
      </c>
      <c r="L4" s="24" t="s">
        <v>125</v>
      </c>
      <c r="M4" s="24">
        <v>1415.2</v>
      </c>
      <c r="N4" s="24">
        <v>1410.6</v>
      </c>
      <c r="O4" s="24">
        <v>1525.1</v>
      </c>
      <c r="P4" s="24">
        <v>1555.9</v>
      </c>
      <c r="Q4" s="24">
        <v>1547.6</v>
      </c>
      <c r="R4" s="24">
        <v>1381.7</v>
      </c>
      <c r="S4" s="239">
        <v>1224.0999999999999</v>
      </c>
      <c r="T4" s="24">
        <v>1547</v>
      </c>
      <c r="U4" s="239">
        <v>1645.9</v>
      </c>
      <c r="V4" s="24">
        <v>1692.2</v>
      </c>
      <c r="W4" s="24">
        <v>1667.6</v>
      </c>
      <c r="X4" s="24">
        <v>1708</v>
      </c>
      <c r="Y4" s="24">
        <v>1703</v>
      </c>
      <c r="Z4" s="24">
        <v>1729</v>
      </c>
      <c r="AA4" s="24">
        <v>1644</v>
      </c>
    </row>
    <row r="5" spans="1:27" ht="25.5" customHeight="1" x14ac:dyDescent="0.25">
      <c r="A5" s="175" t="s">
        <v>126</v>
      </c>
      <c r="B5" s="140"/>
      <c r="C5" s="140"/>
      <c r="D5" s="140"/>
      <c r="E5" s="140"/>
      <c r="F5" s="140"/>
      <c r="G5" s="140"/>
      <c r="H5" s="140"/>
      <c r="I5" s="140"/>
      <c r="J5" s="140"/>
      <c r="K5" s="140"/>
      <c r="L5" s="140"/>
      <c r="M5" s="140"/>
      <c r="N5" s="140"/>
      <c r="O5" s="140"/>
      <c r="P5" s="140"/>
      <c r="Q5" s="140"/>
      <c r="R5" s="140"/>
      <c r="S5" s="140"/>
      <c r="T5" s="18"/>
      <c r="U5" s="18"/>
      <c r="V5" s="18"/>
      <c r="W5" s="18"/>
      <c r="X5" s="18"/>
    </row>
    <row r="6" spans="1:27" x14ac:dyDescent="0.25">
      <c r="A6" s="3" t="s">
        <v>52</v>
      </c>
    </row>
  </sheetData>
  <mergeCells count="4">
    <mergeCell ref="A2:A3"/>
    <mergeCell ref="A1:Q1"/>
    <mergeCell ref="A5:S5"/>
    <mergeCell ref="B3:AA3"/>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6"/>
  <sheetViews>
    <sheetView workbookViewId="0"/>
  </sheetViews>
  <sheetFormatPr defaultRowHeight="15" x14ac:dyDescent="0.25"/>
  <cols>
    <col min="1" max="1" width="18.28515625" customWidth="1"/>
    <col min="15" max="15" width="9.140625" customWidth="1"/>
  </cols>
  <sheetData>
    <row r="1" spans="1:17" ht="15.75" thickBot="1" x14ac:dyDescent="0.3">
      <c r="A1" s="9" t="s">
        <v>319</v>
      </c>
    </row>
    <row r="2" spans="1:17" ht="15.75" thickBot="1" x14ac:dyDescent="0.3">
      <c r="A2" s="144" t="s">
        <v>55</v>
      </c>
      <c r="B2" s="11">
        <v>2009</v>
      </c>
      <c r="C2" s="11">
        <v>2010</v>
      </c>
      <c r="D2" s="11">
        <v>2011</v>
      </c>
      <c r="E2" s="11">
        <v>2012</v>
      </c>
      <c r="F2" s="11">
        <v>2013</v>
      </c>
      <c r="G2" s="11">
        <v>2014</v>
      </c>
      <c r="H2" s="11">
        <v>2015</v>
      </c>
      <c r="I2" s="11">
        <v>2016</v>
      </c>
      <c r="J2" s="11">
        <v>2017</v>
      </c>
      <c r="K2" s="11">
        <v>2018</v>
      </c>
      <c r="L2" s="11">
        <v>2019</v>
      </c>
      <c r="M2" s="11">
        <v>2020</v>
      </c>
      <c r="N2" s="11">
        <v>2021</v>
      </c>
      <c r="O2" s="11">
        <v>2022</v>
      </c>
      <c r="P2" s="11">
        <v>2023</v>
      </c>
      <c r="Q2" s="11">
        <v>2024</v>
      </c>
    </row>
    <row r="3" spans="1:17" ht="15.75" thickBot="1" x14ac:dyDescent="0.3">
      <c r="A3" s="145"/>
      <c r="B3" s="128" t="s">
        <v>80</v>
      </c>
      <c r="C3" s="141"/>
      <c r="D3" s="141"/>
      <c r="E3" s="141"/>
      <c r="F3" s="141"/>
      <c r="G3" s="141"/>
      <c r="H3" s="141"/>
      <c r="I3" s="141"/>
      <c r="J3" s="141"/>
      <c r="K3" s="141"/>
      <c r="L3" s="141"/>
      <c r="M3" s="141"/>
      <c r="N3" s="141"/>
      <c r="O3" s="141"/>
      <c r="P3" s="142"/>
      <c r="Q3" s="143"/>
    </row>
    <row r="4" spans="1:17" ht="15.75" thickBot="1" x14ac:dyDescent="0.3">
      <c r="A4" s="5" t="s">
        <v>115</v>
      </c>
      <c r="B4" s="25">
        <v>670</v>
      </c>
      <c r="C4" s="25">
        <v>605.1</v>
      </c>
      <c r="D4" s="25">
        <v>451.7</v>
      </c>
      <c r="E4" s="25">
        <v>333.5</v>
      </c>
      <c r="F4" s="25">
        <v>262.2</v>
      </c>
      <c r="G4" s="25">
        <v>271.5</v>
      </c>
      <c r="H4" s="25">
        <v>387.5</v>
      </c>
      <c r="I4" s="25">
        <v>230.5</v>
      </c>
      <c r="J4" s="25">
        <v>202.1</v>
      </c>
      <c r="K4" s="43">
        <v>170.8</v>
      </c>
      <c r="L4" s="52">
        <v>139.5</v>
      </c>
      <c r="M4" s="52">
        <v>110.5</v>
      </c>
      <c r="N4" s="100">
        <v>108</v>
      </c>
      <c r="O4" s="100">
        <v>97.135000000000005</v>
      </c>
      <c r="P4" s="100">
        <v>82.8</v>
      </c>
      <c r="Q4" s="100">
        <v>63.7</v>
      </c>
    </row>
    <row r="5" spans="1:17" x14ac:dyDescent="0.25">
      <c r="A5" s="68" t="s">
        <v>127</v>
      </c>
    </row>
    <row r="6" spans="1:17" x14ac:dyDescent="0.25">
      <c r="A6" s="3" t="s">
        <v>105</v>
      </c>
    </row>
  </sheetData>
  <mergeCells count="2">
    <mergeCell ref="A2:A3"/>
    <mergeCell ref="B3:Q3"/>
  </mergeCells>
  <pageMargins left="0.7" right="0.7" top="0.78740157499999996" bottom="0.78740157499999996" header="0.3" footer="0.3"/>
  <pageSetup paperSize="9" orientation="portrait" horizontalDpi="120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3"/>
  <sheetViews>
    <sheetView workbookViewId="0">
      <selection activeCell="C21" sqref="C21"/>
    </sheetView>
  </sheetViews>
  <sheetFormatPr defaultRowHeight="15" x14ac:dyDescent="0.25"/>
  <cols>
    <col min="1" max="1" width="18.28515625" style="18" customWidth="1"/>
  </cols>
  <sheetData>
    <row r="1" spans="1:20" x14ac:dyDescent="0.25">
      <c r="A1" s="177" t="s">
        <v>128</v>
      </c>
      <c r="B1" s="123"/>
      <c r="C1" s="123"/>
      <c r="D1" s="123"/>
      <c r="E1" s="123"/>
      <c r="F1" s="123"/>
      <c r="G1" s="123"/>
      <c r="H1" s="123"/>
      <c r="I1" s="123"/>
      <c r="J1" s="123"/>
    </row>
    <row r="2" spans="1:20" x14ac:dyDescent="0.25">
      <c r="A2" s="22"/>
    </row>
    <row r="3" spans="1:20" ht="27.75" customHeight="1" thickBot="1" x14ac:dyDescent="0.3">
      <c r="A3" s="137" t="s">
        <v>318</v>
      </c>
      <c r="B3" s="138"/>
      <c r="C3" s="138"/>
      <c r="D3" s="138"/>
      <c r="E3" s="138"/>
      <c r="F3" s="138"/>
      <c r="G3" s="138"/>
      <c r="H3" s="138"/>
      <c r="I3" s="138"/>
      <c r="J3" s="138"/>
      <c r="K3" s="138"/>
      <c r="L3" s="138"/>
      <c r="M3" s="18"/>
      <c r="N3" s="18"/>
      <c r="O3" s="18"/>
      <c r="P3" s="18"/>
      <c r="Q3" s="18"/>
    </row>
    <row r="4" spans="1:20" ht="15.75" thickBot="1" x14ac:dyDescent="0.3">
      <c r="A4" s="144" t="s">
        <v>129</v>
      </c>
      <c r="B4" s="10">
        <v>2006</v>
      </c>
      <c r="C4" s="10">
        <v>2007</v>
      </c>
      <c r="D4" s="10">
        <v>2008</v>
      </c>
      <c r="E4" s="10">
        <v>2009</v>
      </c>
      <c r="F4" s="10">
        <v>2010</v>
      </c>
      <c r="G4" s="11">
        <v>2011</v>
      </c>
      <c r="H4" s="11">
        <v>2012</v>
      </c>
      <c r="I4" s="11">
        <v>2013</v>
      </c>
      <c r="J4" s="11">
        <v>2014</v>
      </c>
      <c r="K4" s="11">
        <v>2015</v>
      </c>
      <c r="L4" s="11">
        <v>2016</v>
      </c>
      <c r="M4" s="11">
        <v>2017</v>
      </c>
      <c r="N4" s="11">
        <v>2018</v>
      </c>
      <c r="O4" s="11">
        <v>2019</v>
      </c>
      <c r="P4" s="11">
        <v>2020</v>
      </c>
      <c r="Q4" s="11">
        <v>2021</v>
      </c>
      <c r="R4" s="11">
        <v>2022</v>
      </c>
      <c r="S4" s="11">
        <v>2023</v>
      </c>
      <c r="T4" s="11">
        <v>2024</v>
      </c>
    </row>
    <row r="5" spans="1:20" ht="15.75" thickBot="1" x14ac:dyDescent="0.3">
      <c r="A5" s="145"/>
      <c r="B5" s="128" t="s">
        <v>9</v>
      </c>
      <c r="C5" s="141"/>
      <c r="D5" s="141"/>
      <c r="E5" s="141"/>
      <c r="F5" s="141"/>
      <c r="G5" s="141"/>
      <c r="H5" s="141"/>
      <c r="I5" s="141"/>
      <c r="J5" s="141"/>
      <c r="K5" s="141"/>
      <c r="L5" s="141"/>
      <c r="M5" s="141"/>
      <c r="N5" s="141"/>
      <c r="O5" s="141"/>
      <c r="P5" s="141"/>
      <c r="Q5" s="141"/>
      <c r="R5" s="141"/>
      <c r="S5" s="141"/>
      <c r="T5" s="143"/>
    </row>
    <row r="6" spans="1:20" ht="15.75" thickBot="1" x14ac:dyDescent="0.3">
      <c r="A6" s="5" t="s">
        <v>130</v>
      </c>
      <c r="B6" s="13">
        <v>16178</v>
      </c>
      <c r="C6" s="13">
        <v>15496</v>
      </c>
      <c r="D6" s="13">
        <v>15127</v>
      </c>
      <c r="E6" s="13">
        <v>14925</v>
      </c>
      <c r="F6" s="7" t="s">
        <v>131</v>
      </c>
      <c r="G6" s="13">
        <v>13888</v>
      </c>
      <c r="H6" s="12">
        <v>13809</v>
      </c>
      <c r="I6" s="6" t="s">
        <v>132</v>
      </c>
      <c r="J6" s="12">
        <v>13806</v>
      </c>
      <c r="K6" s="12">
        <v>13776</v>
      </c>
      <c r="L6" s="12">
        <v>13688</v>
      </c>
      <c r="M6" s="48">
        <v>96304</v>
      </c>
      <c r="N6" s="80">
        <v>88150</v>
      </c>
      <c r="O6" s="12">
        <v>83384</v>
      </c>
      <c r="P6" s="12">
        <v>83298</v>
      </c>
      <c r="Q6" s="101">
        <v>82824</v>
      </c>
      <c r="R6" s="101">
        <v>82247</v>
      </c>
      <c r="S6" s="101">
        <v>78199</v>
      </c>
      <c r="T6" s="101">
        <v>111906</v>
      </c>
    </row>
    <row r="7" spans="1:20" ht="15.75" thickBot="1" x14ac:dyDescent="0.3">
      <c r="A7" s="5" t="s">
        <v>133</v>
      </c>
      <c r="B7" s="13">
        <v>608614</v>
      </c>
      <c r="C7" s="13">
        <v>657813</v>
      </c>
      <c r="D7" s="13">
        <v>674399</v>
      </c>
      <c r="E7" s="13">
        <v>645998</v>
      </c>
      <c r="F7" s="13">
        <v>580137</v>
      </c>
      <c r="G7" s="13">
        <v>645712</v>
      </c>
      <c r="H7" s="12">
        <v>629687</v>
      </c>
      <c r="I7" s="12">
        <v>595516</v>
      </c>
      <c r="J7" s="12">
        <v>585167</v>
      </c>
      <c r="K7" s="12">
        <v>517591</v>
      </c>
      <c r="L7" s="12">
        <v>434319</v>
      </c>
      <c r="M7" s="48">
        <v>389857</v>
      </c>
      <c r="N7" s="80">
        <v>1210249</v>
      </c>
      <c r="O7" s="12">
        <v>1037667</v>
      </c>
      <c r="P7" s="12">
        <v>815821</v>
      </c>
      <c r="Q7" s="101">
        <v>678597</v>
      </c>
      <c r="R7" s="101">
        <v>801779</v>
      </c>
      <c r="S7" s="101">
        <v>684260</v>
      </c>
      <c r="T7" s="101">
        <v>1056433</v>
      </c>
    </row>
    <row r="8" spans="1:20" ht="15.75" thickBot="1" x14ac:dyDescent="0.3">
      <c r="A8" s="5" t="s">
        <v>134</v>
      </c>
      <c r="B8" s="7" t="s">
        <v>135</v>
      </c>
      <c r="C8" s="7" t="s">
        <v>136</v>
      </c>
      <c r="D8" s="7" t="s">
        <v>137</v>
      </c>
      <c r="E8" s="7" t="s">
        <v>138</v>
      </c>
      <c r="F8" s="7" t="s">
        <v>139</v>
      </c>
      <c r="G8" s="13">
        <v>659600</v>
      </c>
      <c r="H8" s="12">
        <v>643496</v>
      </c>
      <c r="I8" s="12">
        <v>609316</v>
      </c>
      <c r="J8" s="12">
        <v>598973</v>
      </c>
      <c r="K8" s="12">
        <v>531367</v>
      </c>
      <c r="L8" s="12">
        <v>448007</v>
      </c>
      <c r="M8" s="48">
        <v>486161</v>
      </c>
      <c r="N8" s="80">
        <v>1298366</v>
      </c>
      <c r="O8" s="12">
        <v>1121051</v>
      </c>
      <c r="P8" s="12">
        <v>899119</v>
      </c>
      <c r="Q8" s="101">
        <f>Q6+Q7</f>
        <v>761421</v>
      </c>
      <c r="R8" s="101">
        <v>884026</v>
      </c>
      <c r="S8" s="101">
        <v>762459</v>
      </c>
      <c r="T8" s="101">
        <v>1168339</v>
      </c>
    </row>
    <row r="9" spans="1:20" ht="44.25" customHeight="1" x14ac:dyDescent="0.25">
      <c r="A9" s="139" t="s">
        <v>140</v>
      </c>
      <c r="B9" s="140"/>
      <c r="C9" s="140"/>
      <c r="D9" s="140"/>
      <c r="E9" s="140"/>
      <c r="F9" s="140"/>
      <c r="G9" s="140"/>
      <c r="H9" s="140"/>
      <c r="I9" s="140"/>
      <c r="J9" s="140"/>
      <c r="K9" s="140"/>
      <c r="L9" s="140"/>
      <c r="M9" s="18"/>
      <c r="N9" s="18"/>
      <c r="O9" s="18"/>
      <c r="P9" s="18"/>
      <c r="Q9" s="18"/>
    </row>
    <row r="10" spans="1:20" ht="24" customHeight="1" x14ac:dyDescent="0.25">
      <c r="A10" s="178" t="s">
        <v>141</v>
      </c>
      <c r="B10" s="123"/>
      <c r="C10" s="123"/>
      <c r="D10" s="123"/>
      <c r="E10" s="123"/>
      <c r="F10" s="123"/>
      <c r="G10" s="123"/>
      <c r="H10" s="123"/>
      <c r="I10" s="123"/>
      <c r="J10" s="123"/>
      <c r="K10" s="123"/>
      <c r="L10" s="123"/>
      <c r="M10" s="18"/>
      <c r="N10" s="18"/>
      <c r="O10" s="18"/>
      <c r="P10" s="18"/>
      <c r="Q10" s="18"/>
    </row>
    <row r="11" spans="1:20" ht="23.25" customHeight="1" x14ac:dyDescent="0.25">
      <c r="A11" s="176" t="s">
        <v>142</v>
      </c>
      <c r="B11" s="123"/>
      <c r="C11" s="123"/>
      <c r="D11" s="123"/>
      <c r="E11" s="123"/>
      <c r="F11" s="123"/>
      <c r="G11" s="123"/>
      <c r="H11" s="123"/>
      <c r="I11" s="123"/>
      <c r="J11" s="123"/>
      <c r="K11" s="123"/>
      <c r="L11" s="123"/>
      <c r="M11" s="18"/>
      <c r="N11" s="18"/>
      <c r="O11" s="18"/>
      <c r="P11" s="18"/>
      <c r="Q11" s="18"/>
    </row>
    <row r="12" spans="1:20" ht="53.25" customHeight="1" x14ac:dyDescent="0.25">
      <c r="A12" s="176" t="s">
        <v>327</v>
      </c>
      <c r="B12" s="123"/>
      <c r="C12" s="123"/>
      <c r="D12" s="123"/>
      <c r="E12" s="123"/>
      <c r="F12" s="123"/>
      <c r="G12" s="123"/>
      <c r="H12" s="123"/>
      <c r="I12" s="123"/>
      <c r="J12" s="123"/>
      <c r="K12" s="123"/>
      <c r="L12" s="123"/>
      <c r="M12" s="18"/>
      <c r="N12" s="18"/>
      <c r="O12" s="18"/>
      <c r="P12" s="18"/>
      <c r="Q12" s="18"/>
    </row>
    <row r="13" spans="1:20" x14ac:dyDescent="0.25">
      <c r="A13" s="32" t="s">
        <v>143</v>
      </c>
    </row>
  </sheetData>
  <mergeCells count="8">
    <mergeCell ref="A12:L12"/>
    <mergeCell ref="A11:L11"/>
    <mergeCell ref="A4:A5"/>
    <mergeCell ref="A1:J1"/>
    <mergeCell ref="A3:L3"/>
    <mergeCell ref="A9:L9"/>
    <mergeCell ref="A10:L10"/>
    <mergeCell ref="B5:T5"/>
  </mergeCell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Q20"/>
  <sheetViews>
    <sheetView workbookViewId="0">
      <selection activeCell="F24" sqref="F24"/>
    </sheetView>
  </sheetViews>
  <sheetFormatPr defaultRowHeight="15" x14ac:dyDescent="0.25"/>
  <cols>
    <col min="1" max="1" width="12.7109375" style="18" customWidth="1"/>
    <col min="2" max="69" width="8.28515625" customWidth="1"/>
  </cols>
  <sheetData>
    <row r="1" spans="1:69" ht="15.75" thickBot="1" x14ac:dyDescent="0.3">
      <c r="A1" s="137" t="s">
        <v>317</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8"/>
      <c r="AB1" s="138"/>
      <c r="AC1" s="138"/>
      <c r="AD1" s="138"/>
      <c r="AE1" s="138"/>
      <c r="AF1" s="138"/>
      <c r="AG1" s="138"/>
      <c r="AH1" s="138"/>
      <c r="AI1" s="138"/>
      <c r="AJ1" s="138"/>
      <c r="AK1" s="138"/>
      <c r="AL1" s="138"/>
      <c r="AM1" s="138"/>
      <c r="AN1" s="138"/>
      <c r="AO1" s="138"/>
      <c r="AP1" s="138"/>
      <c r="AQ1" s="138"/>
      <c r="AR1" s="138"/>
      <c r="AS1" s="138"/>
      <c r="AT1" s="138"/>
      <c r="AU1" s="138"/>
      <c r="AV1" s="138"/>
      <c r="AW1" s="138"/>
      <c r="AX1" s="138"/>
      <c r="AY1" s="138"/>
      <c r="AZ1" s="138"/>
      <c r="BA1" s="138"/>
      <c r="BB1" s="138"/>
      <c r="BC1" s="138"/>
      <c r="BD1" s="138"/>
      <c r="BE1" s="138"/>
      <c r="BF1" s="138"/>
      <c r="BG1" s="138"/>
    </row>
    <row r="2" spans="1:69" ht="15.75" thickBot="1" x14ac:dyDescent="0.3">
      <c r="A2" s="144" t="s">
        <v>144</v>
      </c>
      <c r="B2" s="181" t="s">
        <v>145</v>
      </c>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c r="AN2" s="182"/>
      <c r="AO2" s="182"/>
      <c r="AP2" s="182"/>
      <c r="AQ2" s="182"/>
      <c r="AR2" s="182"/>
      <c r="AS2" s="182"/>
      <c r="AT2" s="182"/>
      <c r="AU2" s="182"/>
      <c r="AV2" s="182"/>
      <c r="AW2" s="182"/>
      <c r="AX2" s="182"/>
      <c r="AY2" s="182"/>
      <c r="AZ2" s="183"/>
      <c r="BA2" s="181" t="s">
        <v>146</v>
      </c>
      <c r="BB2" s="182"/>
      <c r="BC2" s="182"/>
      <c r="BD2" s="182"/>
      <c r="BE2" s="182"/>
      <c r="BF2" s="182"/>
      <c r="BG2" s="182"/>
      <c r="BH2" s="182"/>
      <c r="BI2" s="182"/>
      <c r="BJ2" s="182"/>
      <c r="BK2" s="182"/>
      <c r="BL2" s="182"/>
      <c r="BM2" s="182"/>
      <c r="BN2" s="182"/>
      <c r="BO2" s="182"/>
      <c r="BP2" s="182"/>
      <c r="BQ2" s="183"/>
    </row>
    <row r="3" spans="1:69" ht="15.75" thickBot="1" x14ac:dyDescent="0.3">
      <c r="A3" s="179"/>
      <c r="B3" s="128" t="s">
        <v>147</v>
      </c>
      <c r="C3" s="141"/>
      <c r="D3" s="141"/>
      <c r="E3" s="141"/>
      <c r="F3" s="141"/>
      <c r="G3" s="141"/>
      <c r="H3" s="141"/>
      <c r="I3" s="141"/>
      <c r="J3" s="141"/>
      <c r="K3" s="141"/>
      <c r="L3" s="141"/>
      <c r="M3" s="141"/>
      <c r="N3" s="141"/>
      <c r="O3" s="141"/>
      <c r="P3" s="141"/>
      <c r="Q3" s="141"/>
      <c r="R3" s="168"/>
      <c r="S3" s="128" t="s">
        <v>148</v>
      </c>
      <c r="T3" s="141"/>
      <c r="U3" s="141"/>
      <c r="V3" s="141"/>
      <c r="W3" s="141"/>
      <c r="X3" s="141"/>
      <c r="Y3" s="141"/>
      <c r="Z3" s="141"/>
      <c r="AA3" s="141"/>
      <c r="AB3" s="141"/>
      <c r="AC3" s="141"/>
      <c r="AD3" s="141"/>
      <c r="AE3" s="141"/>
      <c r="AF3" s="141"/>
      <c r="AG3" s="141"/>
      <c r="AH3" s="141"/>
      <c r="AI3" s="168"/>
      <c r="AJ3" s="128" t="s">
        <v>98</v>
      </c>
      <c r="AK3" s="141"/>
      <c r="AL3" s="141"/>
      <c r="AM3" s="141"/>
      <c r="AN3" s="141"/>
      <c r="AO3" s="141"/>
      <c r="AP3" s="141"/>
      <c r="AQ3" s="141"/>
      <c r="AR3" s="141"/>
      <c r="AS3" s="141"/>
      <c r="AT3" s="141"/>
      <c r="AU3" s="141"/>
      <c r="AV3" s="141"/>
      <c r="AW3" s="141"/>
      <c r="AX3" s="141"/>
      <c r="AY3" s="141"/>
      <c r="AZ3" s="168"/>
      <c r="BA3" s="184"/>
      <c r="BB3" s="185"/>
      <c r="BC3" s="185"/>
      <c r="BD3" s="185"/>
      <c r="BE3" s="185"/>
      <c r="BF3" s="185"/>
      <c r="BG3" s="185"/>
      <c r="BH3" s="185"/>
      <c r="BI3" s="185"/>
      <c r="BJ3" s="185"/>
      <c r="BK3" s="185"/>
      <c r="BL3" s="185"/>
      <c r="BM3" s="185"/>
      <c r="BN3" s="185"/>
      <c r="BO3" s="185"/>
      <c r="BP3" s="185"/>
      <c r="BQ3" s="186"/>
    </row>
    <row r="4" spans="1:69" ht="15.75" thickBot="1" x14ac:dyDescent="0.3">
      <c r="A4" s="180"/>
      <c r="B4" s="26">
        <v>2008</v>
      </c>
      <c r="C4" s="26">
        <v>2009</v>
      </c>
      <c r="D4" s="26">
        <v>2010</v>
      </c>
      <c r="E4" s="26">
        <v>2011</v>
      </c>
      <c r="F4" s="26">
        <v>2012</v>
      </c>
      <c r="G4" s="26">
        <v>2013</v>
      </c>
      <c r="H4" s="26">
        <v>2014</v>
      </c>
      <c r="I4" s="26">
        <v>2015</v>
      </c>
      <c r="J4" s="26">
        <v>2016</v>
      </c>
      <c r="K4" s="26">
        <v>2017</v>
      </c>
      <c r="L4" s="26">
        <v>2018</v>
      </c>
      <c r="M4" s="26">
        <v>2019</v>
      </c>
      <c r="N4" s="26">
        <v>2020</v>
      </c>
      <c r="O4" s="26">
        <v>2021</v>
      </c>
      <c r="P4" s="26">
        <v>2022</v>
      </c>
      <c r="Q4" s="26">
        <v>2023</v>
      </c>
      <c r="R4" s="26">
        <v>2024</v>
      </c>
      <c r="S4" s="26">
        <v>2008</v>
      </c>
      <c r="T4" s="26">
        <v>2009</v>
      </c>
      <c r="U4" s="26">
        <v>2010</v>
      </c>
      <c r="V4" s="26">
        <v>2011</v>
      </c>
      <c r="W4" s="26">
        <v>2012</v>
      </c>
      <c r="X4" s="26">
        <v>2013</v>
      </c>
      <c r="Y4" s="26">
        <v>2014</v>
      </c>
      <c r="Z4" s="26">
        <v>2015</v>
      </c>
      <c r="AA4" s="26">
        <v>2016</v>
      </c>
      <c r="AB4" s="26">
        <v>2017</v>
      </c>
      <c r="AC4" s="26">
        <v>2018</v>
      </c>
      <c r="AD4" s="26">
        <v>2019</v>
      </c>
      <c r="AE4" s="26">
        <v>2020</v>
      </c>
      <c r="AF4" s="26">
        <v>2021</v>
      </c>
      <c r="AG4" s="26">
        <v>2022</v>
      </c>
      <c r="AH4" s="26">
        <v>2023</v>
      </c>
      <c r="AI4" s="26">
        <v>2024</v>
      </c>
      <c r="AJ4" s="26">
        <v>2008</v>
      </c>
      <c r="AK4" s="26">
        <v>2009</v>
      </c>
      <c r="AL4" s="26">
        <v>2010</v>
      </c>
      <c r="AM4" s="26">
        <v>2011</v>
      </c>
      <c r="AN4" s="26">
        <v>2012</v>
      </c>
      <c r="AO4" s="26">
        <v>2013</v>
      </c>
      <c r="AP4" s="26">
        <v>2014</v>
      </c>
      <c r="AQ4" s="26">
        <v>2015</v>
      </c>
      <c r="AR4" s="26">
        <v>2016</v>
      </c>
      <c r="AS4" s="26">
        <v>2017</v>
      </c>
      <c r="AT4" s="26">
        <v>2018</v>
      </c>
      <c r="AU4" s="26">
        <v>2019</v>
      </c>
      <c r="AV4" s="26">
        <v>2020</v>
      </c>
      <c r="AW4" s="26">
        <v>2021</v>
      </c>
      <c r="AX4" s="26">
        <v>2022</v>
      </c>
      <c r="AY4" s="26">
        <v>2023</v>
      </c>
      <c r="AZ4" s="26">
        <v>2024</v>
      </c>
      <c r="BA4" s="26">
        <v>2008</v>
      </c>
      <c r="BB4" s="26">
        <v>2009</v>
      </c>
      <c r="BC4" s="26">
        <v>2010</v>
      </c>
      <c r="BD4" s="26">
        <v>2011</v>
      </c>
      <c r="BE4" s="26">
        <v>2012</v>
      </c>
      <c r="BF4" s="26">
        <v>2013</v>
      </c>
      <c r="BG4" s="26">
        <v>2014</v>
      </c>
      <c r="BH4" s="26">
        <v>2015</v>
      </c>
      <c r="BI4" s="26">
        <v>2016</v>
      </c>
      <c r="BJ4" s="26" t="s">
        <v>149</v>
      </c>
      <c r="BK4" s="26">
        <v>2018</v>
      </c>
      <c r="BL4" s="26">
        <v>2019</v>
      </c>
      <c r="BM4" s="26">
        <v>2020</v>
      </c>
      <c r="BN4" s="26">
        <v>2021</v>
      </c>
      <c r="BO4" s="26">
        <v>2022</v>
      </c>
      <c r="BP4" s="26">
        <v>2023</v>
      </c>
      <c r="BQ4" s="26">
        <v>2024</v>
      </c>
    </row>
    <row r="5" spans="1:69" ht="15.75" thickBot="1" x14ac:dyDescent="0.3">
      <c r="A5" s="27" t="s">
        <v>150</v>
      </c>
      <c r="B5" s="6">
        <v>76</v>
      </c>
      <c r="C5" s="6">
        <v>72</v>
      </c>
      <c r="D5" s="6">
        <v>72</v>
      </c>
      <c r="E5" s="6">
        <v>70</v>
      </c>
      <c r="F5" s="6">
        <v>71</v>
      </c>
      <c r="G5" s="6">
        <v>69</v>
      </c>
      <c r="H5" s="6">
        <v>69</v>
      </c>
      <c r="I5" s="6">
        <v>69</v>
      </c>
      <c r="J5" s="6">
        <v>67</v>
      </c>
      <c r="K5" s="43">
        <v>66</v>
      </c>
      <c r="L5" s="77">
        <v>66</v>
      </c>
      <c r="M5" s="43">
        <v>65</v>
      </c>
      <c r="N5" s="43">
        <v>62</v>
      </c>
      <c r="O5" s="43">
        <v>63</v>
      </c>
      <c r="P5" s="43">
        <v>61</v>
      </c>
      <c r="Q5" s="109">
        <v>60</v>
      </c>
      <c r="R5" s="114">
        <v>61</v>
      </c>
      <c r="S5" s="6">
        <v>135</v>
      </c>
      <c r="T5" s="6">
        <v>132</v>
      </c>
      <c r="U5" s="6">
        <v>137</v>
      </c>
      <c r="V5" s="6">
        <v>139</v>
      </c>
      <c r="W5" s="6">
        <v>138</v>
      </c>
      <c r="X5" s="6">
        <v>133</v>
      </c>
      <c r="Y5" s="6">
        <v>133</v>
      </c>
      <c r="Z5" s="6">
        <v>133</v>
      </c>
      <c r="AA5" s="6">
        <v>131</v>
      </c>
      <c r="AB5" s="43">
        <v>131</v>
      </c>
      <c r="AC5" s="77">
        <v>131</v>
      </c>
      <c r="AD5" s="43">
        <v>130</v>
      </c>
      <c r="AE5" s="43">
        <v>129</v>
      </c>
      <c r="AF5" s="43">
        <v>132</v>
      </c>
      <c r="AG5" s="43">
        <v>128</v>
      </c>
      <c r="AH5" s="43">
        <v>128</v>
      </c>
      <c r="AI5" s="43">
        <v>127</v>
      </c>
      <c r="AJ5" s="6">
        <v>198</v>
      </c>
      <c r="AK5" s="6">
        <v>295</v>
      </c>
      <c r="AL5" s="6">
        <v>157</v>
      </c>
      <c r="AM5" s="6">
        <v>100</v>
      </c>
      <c r="AN5" s="6">
        <v>155</v>
      </c>
      <c r="AO5" s="6">
        <v>142</v>
      </c>
      <c r="AP5" s="6">
        <v>145</v>
      </c>
      <c r="AQ5" s="6">
        <v>146</v>
      </c>
      <c r="AR5" s="6">
        <v>147</v>
      </c>
      <c r="AS5" s="43">
        <v>145</v>
      </c>
      <c r="AT5" s="77">
        <v>146</v>
      </c>
      <c r="AU5" s="43">
        <v>147</v>
      </c>
      <c r="AV5" s="43">
        <v>146</v>
      </c>
      <c r="AW5" s="43">
        <v>147</v>
      </c>
      <c r="AX5" s="43">
        <v>147</v>
      </c>
      <c r="AY5" s="43">
        <v>147</v>
      </c>
      <c r="AZ5" s="43">
        <v>147</v>
      </c>
      <c r="BA5" s="6" t="s">
        <v>151</v>
      </c>
      <c r="BB5" s="12">
        <v>1310</v>
      </c>
      <c r="BC5" s="6" t="s">
        <v>152</v>
      </c>
      <c r="BD5" s="12">
        <v>1207</v>
      </c>
      <c r="BE5" s="12">
        <v>1123</v>
      </c>
      <c r="BF5" s="12">
        <v>1117</v>
      </c>
      <c r="BG5" s="12">
        <v>1086</v>
      </c>
      <c r="BH5" s="12">
        <v>1081</v>
      </c>
      <c r="BI5" s="12">
        <v>1082</v>
      </c>
      <c r="BJ5" s="46">
        <v>5922</v>
      </c>
      <c r="BK5" s="56">
        <v>5924</v>
      </c>
      <c r="BL5" s="87">
        <v>5042</v>
      </c>
      <c r="BM5" s="87">
        <v>4911</v>
      </c>
      <c r="BN5" s="87">
        <v>4896</v>
      </c>
      <c r="BO5" s="87">
        <v>4748</v>
      </c>
      <c r="BP5" s="87">
        <v>4755</v>
      </c>
      <c r="BQ5" s="87">
        <v>6720</v>
      </c>
    </row>
    <row r="6" spans="1:69" ht="15.75" thickBot="1" x14ac:dyDescent="0.3">
      <c r="A6" s="27" t="s">
        <v>153</v>
      </c>
      <c r="B6" s="6">
        <v>14</v>
      </c>
      <c r="C6" s="6">
        <v>14</v>
      </c>
      <c r="D6" s="6">
        <v>13</v>
      </c>
      <c r="E6" s="6">
        <v>15</v>
      </c>
      <c r="F6" s="6">
        <v>34</v>
      </c>
      <c r="G6" s="6">
        <v>30</v>
      </c>
      <c r="H6" s="6">
        <v>30</v>
      </c>
      <c r="I6" s="6">
        <v>29</v>
      </c>
      <c r="J6" s="6">
        <v>34</v>
      </c>
      <c r="K6" s="47">
        <v>29</v>
      </c>
      <c r="L6" s="79">
        <v>28</v>
      </c>
      <c r="M6" s="73">
        <v>28</v>
      </c>
      <c r="N6" s="73">
        <v>29</v>
      </c>
      <c r="O6" s="73">
        <v>29</v>
      </c>
      <c r="P6" s="73">
        <v>29</v>
      </c>
      <c r="Q6" s="7">
        <v>28</v>
      </c>
      <c r="R6" s="110" t="s">
        <v>164</v>
      </c>
      <c r="S6" s="6">
        <v>53</v>
      </c>
      <c r="T6" s="6">
        <v>51</v>
      </c>
      <c r="U6" s="6">
        <v>51</v>
      </c>
      <c r="V6" s="6">
        <v>54</v>
      </c>
      <c r="W6" s="6">
        <v>94</v>
      </c>
      <c r="X6" s="6">
        <v>87</v>
      </c>
      <c r="Y6" s="6">
        <v>86</v>
      </c>
      <c r="Z6" s="6">
        <v>86</v>
      </c>
      <c r="AA6" s="6">
        <v>88</v>
      </c>
      <c r="AB6" s="47">
        <v>88</v>
      </c>
      <c r="AC6" s="79">
        <v>88</v>
      </c>
      <c r="AD6" s="73">
        <v>86</v>
      </c>
      <c r="AE6" s="73">
        <v>87</v>
      </c>
      <c r="AF6" s="73">
        <v>87</v>
      </c>
      <c r="AG6" s="73">
        <v>87</v>
      </c>
      <c r="AH6" s="73">
        <v>87</v>
      </c>
      <c r="AI6" s="88" t="s">
        <v>164</v>
      </c>
      <c r="AJ6" s="6">
        <v>43</v>
      </c>
      <c r="AK6" s="6">
        <v>85</v>
      </c>
      <c r="AL6" s="6">
        <v>43</v>
      </c>
      <c r="AM6" s="6">
        <v>43</v>
      </c>
      <c r="AN6" s="6">
        <v>98</v>
      </c>
      <c r="AO6" s="6">
        <v>94</v>
      </c>
      <c r="AP6" s="6">
        <v>94</v>
      </c>
      <c r="AQ6" s="6">
        <v>92</v>
      </c>
      <c r="AR6" s="6">
        <v>94</v>
      </c>
      <c r="AS6" s="47">
        <v>94</v>
      </c>
      <c r="AT6" s="79">
        <v>96</v>
      </c>
      <c r="AU6" s="73">
        <v>95</v>
      </c>
      <c r="AV6" s="73">
        <v>95</v>
      </c>
      <c r="AW6" s="73">
        <v>95</v>
      </c>
      <c r="AX6" s="73">
        <v>95</v>
      </c>
      <c r="AY6" s="73">
        <v>95</v>
      </c>
      <c r="AZ6" s="88" t="s">
        <v>164</v>
      </c>
      <c r="BA6" s="6">
        <v>552</v>
      </c>
      <c r="BB6" s="6">
        <v>552</v>
      </c>
      <c r="BC6" s="6">
        <v>551</v>
      </c>
      <c r="BD6" s="6">
        <v>551</v>
      </c>
      <c r="BE6" s="6">
        <v>729</v>
      </c>
      <c r="BF6" s="6">
        <v>730</v>
      </c>
      <c r="BG6" s="6">
        <v>730</v>
      </c>
      <c r="BH6" s="6">
        <v>731</v>
      </c>
      <c r="BI6" s="6">
        <v>730</v>
      </c>
      <c r="BJ6" s="48">
        <v>3587</v>
      </c>
      <c r="BK6" s="80">
        <v>3629</v>
      </c>
      <c r="BL6" s="12">
        <v>3616</v>
      </c>
      <c r="BM6" s="12">
        <v>3572</v>
      </c>
      <c r="BN6" s="12">
        <v>3595</v>
      </c>
      <c r="BO6" s="12">
        <v>3595</v>
      </c>
      <c r="BP6" s="12">
        <v>3594</v>
      </c>
      <c r="BQ6" s="240" t="s">
        <v>164</v>
      </c>
    </row>
    <row r="7" spans="1:69" ht="15.75" thickBot="1" x14ac:dyDescent="0.3">
      <c r="A7" s="27" t="s">
        <v>154</v>
      </c>
      <c r="B7" s="6">
        <v>44</v>
      </c>
      <c r="C7" s="6">
        <v>46</v>
      </c>
      <c r="D7" s="6">
        <v>48</v>
      </c>
      <c r="E7" s="6">
        <v>47</v>
      </c>
      <c r="F7" s="6">
        <v>46</v>
      </c>
      <c r="G7" s="6">
        <v>45</v>
      </c>
      <c r="H7" s="6">
        <v>44</v>
      </c>
      <c r="I7" s="6">
        <v>45</v>
      </c>
      <c r="J7" s="6">
        <v>46</v>
      </c>
      <c r="K7" s="47">
        <v>46</v>
      </c>
      <c r="L7" s="79">
        <v>45</v>
      </c>
      <c r="M7" s="73">
        <v>43</v>
      </c>
      <c r="N7" s="73">
        <v>46</v>
      </c>
      <c r="O7" s="73">
        <v>46</v>
      </c>
      <c r="P7" s="73">
        <v>45</v>
      </c>
      <c r="Q7" s="7">
        <v>44</v>
      </c>
      <c r="R7" s="115">
        <v>65</v>
      </c>
      <c r="S7" s="6">
        <v>96</v>
      </c>
      <c r="T7" s="6">
        <v>97</v>
      </c>
      <c r="U7" s="6">
        <v>94</v>
      </c>
      <c r="V7" s="6">
        <v>95</v>
      </c>
      <c r="W7" s="6">
        <v>95</v>
      </c>
      <c r="X7" s="6">
        <v>93</v>
      </c>
      <c r="Y7" s="6">
        <v>92</v>
      </c>
      <c r="Z7" s="6">
        <v>92</v>
      </c>
      <c r="AA7" s="6">
        <v>92</v>
      </c>
      <c r="AB7" s="47">
        <v>92</v>
      </c>
      <c r="AC7" s="79">
        <v>92</v>
      </c>
      <c r="AD7" s="73">
        <v>88</v>
      </c>
      <c r="AE7" s="73">
        <v>89</v>
      </c>
      <c r="AF7" s="73">
        <v>89</v>
      </c>
      <c r="AG7" s="73">
        <v>88</v>
      </c>
      <c r="AH7" s="73">
        <v>87</v>
      </c>
      <c r="AI7" s="73">
        <v>174</v>
      </c>
      <c r="AJ7" s="6">
        <v>105</v>
      </c>
      <c r="AK7" s="6">
        <v>106</v>
      </c>
      <c r="AL7" s="6">
        <v>103</v>
      </c>
      <c r="AM7" s="6">
        <v>100</v>
      </c>
      <c r="AN7" s="6">
        <v>101</v>
      </c>
      <c r="AO7" s="6">
        <v>98</v>
      </c>
      <c r="AP7" s="6">
        <v>97</v>
      </c>
      <c r="AQ7" s="6">
        <v>97</v>
      </c>
      <c r="AR7" s="6">
        <v>96</v>
      </c>
      <c r="AS7" s="47">
        <v>96</v>
      </c>
      <c r="AT7" s="79">
        <v>93</v>
      </c>
      <c r="AU7" s="73">
        <v>92</v>
      </c>
      <c r="AV7" s="73">
        <v>91</v>
      </c>
      <c r="AW7" s="73">
        <v>91</v>
      </c>
      <c r="AX7" s="73">
        <v>91</v>
      </c>
      <c r="AY7" s="73">
        <v>90</v>
      </c>
      <c r="AZ7" s="73">
        <v>185</v>
      </c>
      <c r="BA7" s="6">
        <v>622</v>
      </c>
      <c r="BB7" s="6">
        <v>642</v>
      </c>
      <c r="BC7" s="6">
        <v>627</v>
      </c>
      <c r="BD7" s="6">
        <v>507</v>
      </c>
      <c r="BE7" s="6">
        <v>506</v>
      </c>
      <c r="BF7" s="6">
        <v>499</v>
      </c>
      <c r="BG7" s="6">
        <v>498</v>
      </c>
      <c r="BH7" s="6">
        <v>494</v>
      </c>
      <c r="BI7" s="6">
        <v>494</v>
      </c>
      <c r="BJ7" s="48">
        <v>3069</v>
      </c>
      <c r="BK7" s="80">
        <v>2898</v>
      </c>
      <c r="BL7" s="12">
        <v>2621</v>
      </c>
      <c r="BM7" s="12">
        <v>2621</v>
      </c>
      <c r="BN7" s="12">
        <v>2500</v>
      </c>
      <c r="BO7" s="12">
        <v>2488</v>
      </c>
      <c r="BP7" s="12">
        <v>2518</v>
      </c>
      <c r="BQ7" s="12">
        <v>8448</v>
      </c>
    </row>
    <row r="8" spans="1:69" ht="15.75" thickBot="1" x14ac:dyDescent="0.3">
      <c r="A8" s="27" t="s">
        <v>155</v>
      </c>
      <c r="B8" s="6">
        <v>22</v>
      </c>
      <c r="C8" s="6">
        <v>22</v>
      </c>
      <c r="D8" s="6">
        <v>45</v>
      </c>
      <c r="E8" s="6">
        <v>46</v>
      </c>
      <c r="F8" s="6">
        <v>46</v>
      </c>
      <c r="G8" s="6">
        <v>45</v>
      </c>
      <c r="H8" s="6">
        <v>45</v>
      </c>
      <c r="I8" s="6">
        <v>45</v>
      </c>
      <c r="J8" s="6">
        <v>47</v>
      </c>
      <c r="K8" s="47">
        <v>45</v>
      </c>
      <c r="L8" s="79">
        <v>44</v>
      </c>
      <c r="M8" s="73">
        <v>45</v>
      </c>
      <c r="N8" s="73">
        <v>46</v>
      </c>
      <c r="O8" s="73">
        <v>45</v>
      </c>
      <c r="P8" s="73">
        <v>46</v>
      </c>
      <c r="Q8" s="7">
        <v>46</v>
      </c>
      <c r="R8" s="115">
        <v>46</v>
      </c>
      <c r="S8" s="6">
        <v>70</v>
      </c>
      <c r="T8" s="6">
        <v>69</v>
      </c>
      <c r="U8" s="6">
        <v>143</v>
      </c>
      <c r="V8" s="6">
        <v>144</v>
      </c>
      <c r="W8" s="6">
        <v>142</v>
      </c>
      <c r="X8" s="6">
        <v>140</v>
      </c>
      <c r="Y8" s="6">
        <v>137</v>
      </c>
      <c r="Z8" s="6">
        <v>137</v>
      </c>
      <c r="AA8" s="6">
        <v>137</v>
      </c>
      <c r="AB8" s="47">
        <v>137</v>
      </c>
      <c r="AC8" s="79">
        <v>137</v>
      </c>
      <c r="AD8" s="73">
        <v>134</v>
      </c>
      <c r="AE8" s="73">
        <v>135</v>
      </c>
      <c r="AF8" s="73">
        <v>135</v>
      </c>
      <c r="AG8" s="73">
        <v>135</v>
      </c>
      <c r="AH8" s="73">
        <v>134</v>
      </c>
      <c r="AI8" s="73">
        <v>134</v>
      </c>
      <c r="AJ8" s="6">
        <v>103</v>
      </c>
      <c r="AK8" s="6">
        <v>80</v>
      </c>
      <c r="AL8" s="6">
        <v>146</v>
      </c>
      <c r="AM8" s="6">
        <v>147</v>
      </c>
      <c r="AN8" s="6">
        <v>141</v>
      </c>
      <c r="AO8" s="6">
        <v>140</v>
      </c>
      <c r="AP8" s="6">
        <v>138</v>
      </c>
      <c r="AQ8" s="6">
        <v>140</v>
      </c>
      <c r="AR8" s="6">
        <v>138</v>
      </c>
      <c r="AS8" s="47">
        <v>134</v>
      </c>
      <c r="AT8" s="79">
        <v>130</v>
      </c>
      <c r="AU8" s="73">
        <v>130</v>
      </c>
      <c r="AV8" s="73">
        <v>132</v>
      </c>
      <c r="AW8" s="73">
        <v>132</v>
      </c>
      <c r="AX8" s="73">
        <v>132</v>
      </c>
      <c r="AY8" s="73">
        <v>129</v>
      </c>
      <c r="AZ8" s="73">
        <v>129</v>
      </c>
      <c r="BA8" s="6">
        <v>193</v>
      </c>
      <c r="BB8" s="6">
        <v>190</v>
      </c>
      <c r="BC8" s="6">
        <v>497</v>
      </c>
      <c r="BD8" s="6">
        <v>500</v>
      </c>
      <c r="BE8" s="6">
        <v>489</v>
      </c>
      <c r="BF8" s="6">
        <v>486</v>
      </c>
      <c r="BG8" s="6">
        <v>474</v>
      </c>
      <c r="BH8" s="6">
        <v>482</v>
      </c>
      <c r="BI8" s="6">
        <v>471</v>
      </c>
      <c r="BJ8" s="48">
        <v>3658</v>
      </c>
      <c r="BK8" s="80">
        <v>3647</v>
      </c>
      <c r="BL8" s="12">
        <v>3612</v>
      </c>
      <c r="BM8" s="12">
        <v>3627</v>
      </c>
      <c r="BN8" s="12">
        <v>3623</v>
      </c>
      <c r="BO8" s="12">
        <v>3624</v>
      </c>
      <c r="BP8" s="12">
        <v>3616</v>
      </c>
      <c r="BQ8" s="12">
        <v>5361</v>
      </c>
    </row>
    <row r="9" spans="1:69" ht="15.75" thickBot="1" x14ac:dyDescent="0.3">
      <c r="A9" s="27" t="s">
        <v>156</v>
      </c>
      <c r="B9" s="6">
        <v>17</v>
      </c>
      <c r="C9" s="6">
        <v>17</v>
      </c>
      <c r="D9" s="6">
        <v>17</v>
      </c>
      <c r="E9" s="6">
        <v>16</v>
      </c>
      <c r="F9" s="6">
        <v>16</v>
      </c>
      <c r="G9" s="6">
        <v>16</v>
      </c>
      <c r="H9" s="6">
        <v>16</v>
      </c>
      <c r="I9" s="6">
        <v>16</v>
      </c>
      <c r="J9" s="6">
        <v>17</v>
      </c>
      <c r="K9" s="47">
        <v>16</v>
      </c>
      <c r="L9" s="79">
        <v>16</v>
      </c>
      <c r="M9" s="73">
        <v>17</v>
      </c>
      <c r="N9" s="73">
        <v>17</v>
      </c>
      <c r="O9" s="73">
        <v>17</v>
      </c>
      <c r="P9" s="73">
        <v>17</v>
      </c>
      <c r="Q9" s="7">
        <v>16</v>
      </c>
      <c r="R9" s="115">
        <v>16</v>
      </c>
      <c r="S9" s="6">
        <v>62</v>
      </c>
      <c r="T9" s="6">
        <v>62</v>
      </c>
      <c r="U9" s="6">
        <v>62</v>
      </c>
      <c r="V9" s="6">
        <v>62</v>
      </c>
      <c r="W9" s="6">
        <v>63</v>
      </c>
      <c r="X9" s="6">
        <v>63</v>
      </c>
      <c r="Y9" s="6">
        <v>63</v>
      </c>
      <c r="Z9" s="6">
        <v>63</v>
      </c>
      <c r="AA9" s="6">
        <v>63</v>
      </c>
      <c r="AB9" s="47">
        <v>63</v>
      </c>
      <c r="AC9" s="79">
        <v>63</v>
      </c>
      <c r="AD9" s="73">
        <v>63</v>
      </c>
      <c r="AE9" s="73">
        <v>63</v>
      </c>
      <c r="AF9" s="73">
        <v>61</v>
      </c>
      <c r="AG9" s="73">
        <v>61</v>
      </c>
      <c r="AH9" s="73">
        <v>61</v>
      </c>
      <c r="AI9" s="73">
        <v>61</v>
      </c>
      <c r="AJ9" s="6">
        <v>40</v>
      </c>
      <c r="AK9" s="6">
        <v>99</v>
      </c>
      <c r="AL9" s="6">
        <v>39</v>
      </c>
      <c r="AM9" s="6">
        <v>39</v>
      </c>
      <c r="AN9" s="6">
        <v>39</v>
      </c>
      <c r="AO9" s="6">
        <v>39</v>
      </c>
      <c r="AP9" s="6">
        <v>39</v>
      </c>
      <c r="AQ9" s="6">
        <v>39</v>
      </c>
      <c r="AR9" s="6">
        <v>39</v>
      </c>
      <c r="AS9" s="47">
        <v>39</v>
      </c>
      <c r="AT9" s="79">
        <v>39</v>
      </c>
      <c r="AU9" s="73">
        <v>40</v>
      </c>
      <c r="AV9" s="73">
        <v>40</v>
      </c>
      <c r="AW9" s="73">
        <v>39</v>
      </c>
      <c r="AX9" s="73">
        <v>39</v>
      </c>
      <c r="AY9" s="73">
        <v>39</v>
      </c>
      <c r="AZ9" s="73">
        <v>39</v>
      </c>
      <c r="BA9" s="6">
        <v>726</v>
      </c>
      <c r="BB9" s="6">
        <v>726</v>
      </c>
      <c r="BC9" s="6">
        <v>691</v>
      </c>
      <c r="BD9" s="6">
        <v>688</v>
      </c>
      <c r="BE9" s="6">
        <v>708</v>
      </c>
      <c r="BF9" s="6">
        <v>708</v>
      </c>
      <c r="BG9" s="6">
        <v>706</v>
      </c>
      <c r="BH9" s="6">
        <v>707</v>
      </c>
      <c r="BI9" s="6">
        <v>707</v>
      </c>
      <c r="BJ9" s="48">
        <v>4735</v>
      </c>
      <c r="BK9" s="80">
        <v>5637</v>
      </c>
      <c r="BL9" s="12">
        <v>5688</v>
      </c>
      <c r="BM9" s="12">
        <v>5688</v>
      </c>
      <c r="BN9" s="12">
        <v>5352</v>
      </c>
      <c r="BO9" s="12">
        <v>5353</v>
      </c>
      <c r="BP9" s="12">
        <v>5383</v>
      </c>
      <c r="BQ9" s="12">
        <v>7932</v>
      </c>
    </row>
    <row r="10" spans="1:69" ht="15.75" thickBot="1" x14ac:dyDescent="0.3">
      <c r="A10" s="5" t="s">
        <v>157</v>
      </c>
      <c r="B10" s="6">
        <v>35</v>
      </c>
      <c r="C10" s="6">
        <v>37</v>
      </c>
      <c r="D10" s="6">
        <v>35</v>
      </c>
      <c r="E10" s="6">
        <v>36</v>
      </c>
      <c r="F10" s="6">
        <v>36</v>
      </c>
      <c r="G10" s="6">
        <v>36</v>
      </c>
      <c r="H10" s="6">
        <v>37</v>
      </c>
      <c r="I10" s="6">
        <v>37</v>
      </c>
      <c r="J10" s="6">
        <v>37</v>
      </c>
      <c r="K10" s="47">
        <v>38</v>
      </c>
      <c r="L10" s="79">
        <v>38</v>
      </c>
      <c r="M10" s="73">
        <v>38</v>
      </c>
      <c r="N10" s="73">
        <v>38</v>
      </c>
      <c r="O10" s="73">
        <v>37</v>
      </c>
      <c r="P10" s="73">
        <v>35</v>
      </c>
      <c r="Q10" s="7">
        <v>35</v>
      </c>
      <c r="R10" s="115">
        <v>34</v>
      </c>
      <c r="S10" s="6">
        <v>191</v>
      </c>
      <c r="T10" s="6">
        <v>98</v>
      </c>
      <c r="U10" s="6">
        <v>97</v>
      </c>
      <c r="V10" s="6">
        <v>99</v>
      </c>
      <c r="W10" s="6">
        <v>99</v>
      </c>
      <c r="X10" s="6">
        <v>99</v>
      </c>
      <c r="Y10" s="6">
        <v>99</v>
      </c>
      <c r="Z10" s="6">
        <v>98</v>
      </c>
      <c r="AA10" s="6">
        <v>98</v>
      </c>
      <c r="AB10" s="47">
        <v>98</v>
      </c>
      <c r="AC10" s="79">
        <v>98</v>
      </c>
      <c r="AD10" s="73">
        <v>101</v>
      </c>
      <c r="AE10" s="73">
        <v>101</v>
      </c>
      <c r="AF10" s="73">
        <v>102</v>
      </c>
      <c r="AG10" s="73">
        <v>100</v>
      </c>
      <c r="AH10" s="73">
        <v>102</v>
      </c>
      <c r="AI10" s="73">
        <v>102</v>
      </c>
      <c r="AJ10" s="6">
        <v>99</v>
      </c>
      <c r="AK10" s="6">
        <v>94</v>
      </c>
      <c r="AL10" s="6">
        <v>94</v>
      </c>
      <c r="AM10" s="6">
        <v>95</v>
      </c>
      <c r="AN10" s="6">
        <v>95</v>
      </c>
      <c r="AO10" s="6">
        <v>94</v>
      </c>
      <c r="AP10" s="6">
        <v>95</v>
      </c>
      <c r="AQ10" s="6">
        <v>95</v>
      </c>
      <c r="AR10" s="6">
        <v>95</v>
      </c>
      <c r="AS10" s="47">
        <v>119</v>
      </c>
      <c r="AT10" s="79">
        <v>92</v>
      </c>
      <c r="AU10" s="73">
        <v>93</v>
      </c>
      <c r="AV10" s="73">
        <v>96</v>
      </c>
      <c r="AW10" s="73">
        <v>96</v>
      </c>
      <c r="AX10" s="73">
        <v>96</v>
      </c>
      <c r="AY10" s="73">
        <v>96</v>
      </c>
      <c r="AZ10" s="73">
        <v>96</v>
      </c>
      <c r="BA10" s="12">
        <v>2628</v>
      </c>
      <c r="BB10" s="12">
        <v>2628</v>
      </c>
      <c r="BC10" s="6" t="s">
        <v>158</v>
      </c>
      <c r="BD10" s="12">
        <v>2570</v>
      </c>
      <c r="BE10" s="12">
        <v>2577</v>
      </c>
      <c r="BF10" s="12">
        <v>2584</v>
      </c>
      <c r="BG10" s="12">
        <v>2576</v>
      </c>
      <c r="BH10" s="12">
        <v>2556</v>
      </c>
      <c r="BI10" s="12">
        <v>2495</v>
      </c>
      <c r="BJ10" s="48">
        <v>20522</v>
      </c>
      <c r="BK10" s="80">
        <v>20788</v>
      </c>
      <c r="BL10" s="12">
        <v>20784</v>
      </c>
      <c r="BM10" s="12">
        <v>20784</v>
      </c>
      <c r="BN10" s="12">
        <v>20779</v>
      </c>
      <c r="BO10" s="12">
        <v>20590</v>
      </c>
      <c r="BP10" s="12">
        <v>20580</v>
      </c>
      <c r="BQ10" s="12">
        <v>30384</v>
      </c>
    </row>
    <row r="11" spans="1:69" ht="15.75" thickBot="1" x14ac:dyDescent="0.3">
      <c r="A11" s="5" t="s">
        <v>159</v>
      </c>
      <c r="B11" s="6">
        <v>70</v>
      </c>
      <c r="C11" s="6">
        <v>65</v>
      </c>
      <c r="D11" s="6">
        <v>60</v>
      </c>
      <c r="E11" s="6">
        <v>58</v>
      </c>
      <c r="F11" s="6">
        <v>53</v>
      </c>
      <c r="G11" s="6">
        <v>55</v>
      </c>
      <c r="H11" s="6">
        <v>57</v>
      </c>
      <c r="I11" s="6">
        <v>56</v>
      </c>
      <c r="J11" s="6">
        <v>56</v>
      </c>
      <c r="K11" s="47">
        <v>67</v>
      </c>
      <c r="L11" s="79">
        <v>56</v>
      </c>
      <c r="M11" s="73">
        <v>55</v>
      </c>
      <c r="N11" s="73">
        <v>55</v>
      </c>
      <c r="O11" s="73">
        <v>55</v>
      </c>
      <c r="P11" s="73">
        <v>50</v>
      </c>
      <c r="Q11" s="7">
        <v>52</v>
      </c>
      <c r="R11" s="115">
        <v>52</v>
      </c>
      <c r="S11" s="6">
        <v>194</v>
      </c>
      <c r="T11" s="6">
        <v>186</v>
      </c>
      <c r="U11" s="6">
        <v>185</v>
      </c>
      <c r="V11" s="6">
        <v>195</v>
      </c>
      <c r="W11" s="6">
        <v>173</v>
      </c>
      <c r="X11" s="6">
        <v>172</v>
      </c>
      <c r="Y11" s="6">
        <v>173</v>
      </c>
      <c r="Z11" s="6">
        <v>187</v>
      </c>
      <c r="AA11" s="6">
        <v>191</v>
      </c>
      <c r="AB11" s="47">
        <v>191</v>
      </c>
      <c r="AC11" s="79">
        <v>191</v>
      </c>
      <c r="AD11" s="73">
        <v>184</v>
      </c>
      <c r="AE11" s="73">
        <v>184</v>
      </c>
      <c r="AF11" s="73">
        <v>185</v>
      </c>
      <c r="AG11" s="73">
        <v>180</v>
      </c>
      <c r="AH11" s="73">
        <v>184</v>
      </c>
      <c r="AI11" s="73">
        <v>184</v>
      </c>
      <c r="AJ11" s="6">
        <v>295</v>
      </c>
      <c r="AK11" s="6">
        <v>284</v>
      </c>
      <c r="AL11" s="6">
        <v>172</v>
      </c>
      <c r="AM11" s="6">
        <v>174</v>
      </c>
      <c r="AN11" s="6">
        <v>143</v>
      </c>
      <c r="AO11" s="6">
        <v>144</v>
      </c>
      <c r="AP11" s="6">
        <v>143</v>
      </c>
      <c r="AQ11" s="6">
        <v>143</v>
      </c>
      <c r="AR11" s="6">
        <v>142</v>
      </c>
      <c r="AS11" s="47">
        <v>142</v>
      </c>
      <c r="AT11" s="79">
        <v>141</v>
      </c>
      <c r="AU11" s="73">
        <v>136</v>
      </c>
      <c r="AV11" s="73">
        <v>136</v>
      </c>
      <c r="AW11" s="73">
        <v>137</v>
      </c>
      <c r="AX11" s="73">
        <v>135</v>
      </c>
      <c r="AY11" s="73">
        <v>136</v>
      </c>
      <c r="AZ11" s="73">
        <v>132</v>
      </c>
      <c r="BA11" s="12">
        <v>1825</v>
      </c>
      <c r="BB11" s="12">
        <v>1778</v>
      </c>
      <c r="BC11" s="6" t="s">
        <v>160</v>
      </c>
      <c r="BD11" s="12">
        <v>1748</v>
      </c>
      <c r="BE11" s="12">
        <v>1919</v>
      </c>
      <c r="BF11" s="12">
        <v>1919</v>
      </c>
      <c r="BG11" s="12">
        <v>1935</v>
      </c>
      <c r="BH11" s="12">
        <v>1925</v>
      </c>
      <c r="BI11" s="12">
        <v>1907</v>
      </c>
      <c r="BJ11" s="48">
        <v>12717</v>
      </c>
      <c r="BK11" s="80">
        <v>9108</v>
      </c>
      <c r="BL11" s="12">
        <v>8027</v>
      </c>
      <c r="BM11" s="12">
        <v>8018</v>
      </c>
      <c r="BN11" s="12">
        <v>8024</v>
      </c>
      <c r="BO11" s="12">
        <v>7944</v>
      </c>
      <c r="BP11" s="12">
        <v>8035</v>
      </c>
      <c r="BQ11" s="12">
        <v>11589</v>
      </c>
    </row>
    <row r="12" spans="1:69" ht="15.75" thickBot="1" x14ac:dyDescent="0.3">
      <c r="A12" s="5" t="s">
        <v>161</v>
      </c>
      <c r="B12" s="6">
        <v>64</v>
      </c>
      <c r="C12" s="6">
        <v>69</v>
      </c>
      <c r="D12" s="6">
        <v>68</v>
      </c>
      <c r="E12" s="6">
        <v>68</v>
      </c>
      <c r="F12" s="6">
        <v>62</v>
      </c>
      <c r="G12" s="6">
        <v>62</v>
      </c>
      <c r="H12" s="6">
        <v>63</v>
      </c>
      <c r="I12" s="6">
        <v>63</v>
      </c>
      <c r="J12" s="6">
        <v>64</v>
      </c>
      <c r="K12" s="47">
        <v>62</v>
      </c>
      <c r="L12" s="79">
        <v>62</v>
      </c>
      <c r="M12" s="73">
        <v>60</v>
      </c>
      <c r="N12" s="73">
        <v>57</v>
      </c>
      <c r="O12" s="73">
        <v>56</v>
      </c>
      <c r="P12" s="73">
        <v>56</v>
      </c>
      <c r="Q12" s="7">
        <v>56</v>
      </c>
      <c r="R12" s="115">
        <v>56</v>
      </c>
      <c r="S12" s="6">
        <v>178</v>
      </c>
      <c r="T12" s="6">
        <v>184</v>
      </c>
      <c r="U12" s="6">
        <v>179</v>
      </c>
      <c r="V12" s="6">
        <v>180</v>
      </c>
      <c r="W12" s="6">
        <v>165</v>
      </c>
      <c r="X12" s="6">
        <v>167</v>
      </c>
      <c r="Y12" s="6">
        <v>166</v>
      </c>
      <c r="Z12" s="6">
        <v>166</v>
      </c>
      <c r="AA12" s="6">
        <v>167</v>
      </c>
      <c r="AB12" s="47">
        <v>167</v>
      </c>
      <c r="AC12" s="79">
        <v>167</v>
      </c>
      <c r="AD12" s="73">
        <v>162</v>
      </c>
      <c r="AE12" s="73">
        <v>161</v>
      </c>
      <c r="AF12" s="73">
        <v>159</v>
      </c>
      <c r="AG12" s="73">
        <v>158</v>
      </c>
      <c r="AH12" s="73">
        <v>160</v>
      </c>
      <c r="AI12" s="73">
        <v>160</v>
      </c>
      <c r="AJ12" s="6">
        <v>341</v>
      </c>
      <c r="AK12" s="6">
        <v>182</v>
      </c>
      <c r="AL12" s="6">
        <v>184</v>
      </c>
      <c r="AM12" s="6">
        <v>187</v>
      </c>
      <c r="AN12" s="6">
        <v>167</v>
      </c>
      <c r="AO12" s="6">
        <v>167</v>
      </c>
      <c r="AP12" s="6">
        <v>167</v>
      </c>
      <c r="AQ12" s="6">
        <v>167</v>
      </c>
      <c r="AR12" s="6">
        <v>166</v>
      </c>
      <c r="AS12" s="47">
        <v>166</v>
      </c>
      <c r="AT12" s="79">
        <v>164</v>
      </c>
      <c r="AU12" s="73">
        <v>161</v>
      </c>
      <c r="AV12" s="73">
        <v>161</v>
      </c>
      <c r="AW12" s="73">
        <v>161</v>
      </c>
      <c r="AX12" s="73">
        <v>161</v>
      </c>
      <c r="AY12" s="73">
        <v>161</v>
      </c>
      <c r="AZ12" s="73">
        <v>161</v>
      </c>
      <c r="BA12" s="12">
        <v>6872</v>
      </c>
      <c r="BB12" s="12">
        <v>6787</v>
      </c>
      <c r="BC12" s="6" t="s">
        <v>162</v>
      </c>
      <c r="BD12" s="12">
        <v>6117</v>
      </c>
      <c r="BE12" s="12">
        <v>5757</v>
      </c>
      <c r="BF12" s="12">
        <v>5756</v>
      </c>
      <c r="BG12" s="12">
        <v>5801</v>
      </c>
      <c r="BH12" s="12">
        <v>5800</v>
      </c>
      <c r="BI12" s="12">
        <v>5802</v>
      </c>
      <c r="BJ12" s="48">
        <v>42094</v>
      </c>
      <c r="BK12" s="80">
        <v>36519</v>
      </c>
      <c r="BL12" s="12">
        <v>33994</v>
      </c>
      <c r="BM12" s="12">
        <v>34077</v>
      </c>
      <c r="BN12" s="12">
        <v>34055</v>
      </c>
      <c r="BO12" s="12">
        <v>33905</v>
      </c>
      <c r="BP12" s="12">
        <v>29718</v>
      </c>
      <c r="BQ12" s="12">
        <v>41472</v>
      </c>
    </row>
    <row r="13" spans="1:69" ht="15.75" thickBot="1" x14ac:dyDescent="0.3">
      <c r="A13" s="5" t="s">
        <v>163</v>
      </c>
      <c r="B13" s="6">
        <v>32</v>
      </c>
      <c r="C13" s="6">
        <v>28</v>
      </c>
      <c r="D13" s="28" t="s">
        <v>164</v>
      </c>
      <c r="E13" s="28" t="s">
        <v>164</v>
      </c>
      <c r="F13" s="28" t="s">
        <v>164</v>
      </c>
      <c r="G13" s="28" t="s">
        <v>164</v>
      </c>
      <c r="H13" s="28" t="s">
        <v>164</v>
      </c>
      <c r="I13" s="28" t="s">
        <v>164</v>
      </c>
      <c r="J13" s="28" t="s">
        <v>164</v>
      </c>
      <c r="K13" s="47" t="s">
        <v>164</v>
      </c>
      <c r="L13" s="81" t="s">
        <v>164</v>
      </c>
      <c r="M13" s="88" t="s">
        <v>164</v>
      </c>
      <c r="N13" s="88" t="s">
        <v>164</v>
      </c>
      <c r="O13" s="88" t="s">
        <v>164</v>
      </c>
      <c r="P13" s="88" t="s">
        <v>164</v>
      </c>
      <c r="Q13" s="110" t="s">
        <v>164</v>
      </c>
      <c r="R13" s="110" t="s">
        <v>164</v>
      </c>
      <c r="S13" s="6">
        <v>80</v>
      </c>
      <c r="T13" s="6">
        <v>75</v>
      </c>
      <c r="U13" s="28" t="s">
        <v>164</v>
      </c>
      <c r="V13" s="28" t="s">
        <v>164</v>
      </c>
      <c r="W13" s="28" t="s">
        <v>164</v>
      </c>
      <c r="X13" s="28" t="s">
        <v>164</v>
      </c>
      <c r="Y13" s="28" t="s">
        <v>164</v>
      </c>
      <c r="Z13" s="28" t="s">
        <v>164</v>
      </c>
      <c r="AA13" s="28" t="s">
        <v>164</v>
      </c>
      <c r="AB13" s="47" t="s">
        <v>164</v>
      </c>
      <c r="AC13" s="81" t="s">
        <v>164</v>
      </c>
      <c r="AD13" s="88" t="s">
        <v>164</v>
      </c>
      <c r="AE13" s="88" t="s">
        <v>164</v>
      </c>
      <c r="AF13" s="88" t="s">
        <v>164</v>
      </c>
      <c r="AG13" s="88" t="s">
        <v>164</v>
      </c>
      <c r="AH13" s="88" t="s">
        <v>164</v>
      </c>
      <c r="AI13" s="88" t="s">
        <v>164</v>
      </c>
      <c r="AJ13" s="6">
        <v>81</v>
      </c>
      <c r="AK13" s="6">
        <v>104</v>
      </c>
      <c r="AL13" s="28" t="s">
        <v>164</v>
      </c>
      <c r="AM13" s="28" t="s">
        <v>164</v>
      </c>
      <c r="AN13" s="28" t="s">
        <v>164</v>
      </c>
      <c r="AO13" s="28" t="s">
        <v>164</v>
      </c>
      <c r="AP13" s="28" t="s">
        <v>164</v>
      </c>
      <c r="AQ13" s="28" t="s">
        <v>164</v>
      </c>
      <c r="AR13" s="28" t="s">
        <v>164</v>
      </c>
      <c r="AS13" s="47" t="s">
        <v>164</v>
      </c>
      <c r="AT13" s="81" t="s">
        <v>164</v>
      </c>
      <c r="AU13" s="88" t="s">
        <v>164</v>
      </c>
      <c r="AV13" s="88" t="s">
        <v>164</v>
      </c>
      <c r="AW13" s="88" t="s">
        <v>164</v>
      </c>
      <c r="AX13" s="88" t="s">
        <v>164</v>
      </c>
      <c r="AY13" s="88" t="s">
        <v>164</v>
      </c>
      <c r="AZ13" s="88" t="s">
        <v>164</v>
      </c>
      <c r="BA13" s="6">
        <v>513</v>
      </c>
      <c r="BB13" s="6">
        <v>312</v>
      </c>
      <c r="BC13" s="28" t="s">
        <v>164</v>
      </c>
      <c r="BD13" s="28" t="s">
        <v>164</v>
      </c>
      <c r="BE13" s="28" t="s">
        <v>164</v>
      </c>
      <c r="BF13" s="28" t="s">
        <v>164</v>
      </c>
      <c r="BG13" s="28" t="s">
        <v>164</v>
      </c>
      <c r="BH13" s="28" t="s">
        <v>164</v>
      </c>
      <c r="BI13" s="28" t="s">
        <v>164</v>
      </c>
      <c r="BJ13" s="47" t="s">
        <v>164</v>
      </c>
      <c r="BK13" s="81" t="s">
        <v>164</v>
      </c>
      <c r="BL13" s="28" t="s">
        <v>164</v>
      </c>
      <c r="BM13" s="28" t="s">
        <v>164</v>
      </c>
      <c r="BN13" s="28" t="s">
        <v>164</v>
      </c>
      <c r="BO13" s="28" t="s">
        <v>164</v>
      </c>
      <c r="BP13" s="28" t="s">
        <v>164</v>
      </c>
      <c r="BQ13" s="28" t="s">
        <v>164</v>
      </c>
    </row>
    <row r="14" spans="1:69" ht="15.75" thickBot="1" x14ac:dyDescent="0.3">
      <c r="A14" s="5" t="s">
        <v>134</v>
      </c>
      <c r="B14" s="6">
        <v>374</v>
      </c>
      <c r="C14" s="6">
        <v>370</v>
      </c>
      <c r="D14" s="6">
        <v>358</v>
      </c>
      <c r="E14" s="6">
        <v>356</v>
      </c>
      <c r="F14" s="6">
        <v>364</v>
      </c>
      <c r="G14" s="6">
        <v>358</v>
      </c>
      <c r="H14" s="6">
        <v>361</v>
      </c>
      <c r="I14" s="6">
        <v>360</v>
      </c>
      <c r="J14" s="6">
        <v>368</v>
      </c>
      <c r="K14" s="47">
        <v>369</v>
      </c>
      <c r="L14" s="79">
        <v>355</v>
      </c>
      <c r="M14" s="73">
        <v>351</v>
      </c>
      <c r="N14" s="73">
        <v>350</v>
      </c>
      <c r="O14" s="73">
        <v>348</v>
      </c>
      <c r="P14" s="7">
        <v>339</v>
      </c>
      <c r="Q14" s="7">
        <v>337</v>
      </c>
      <c r="R14" s="116">
        <v>330</v>
      </c>
      <c r="S14" s="6" t="s">
        <v>165</v>
      </c>
      <c r="T14" s="6">
        <v>954</v>
      </c>
      <c r="U14" s="6">
        <v>948</v>
      </c>
      <c r="V14" s="6">
        <v>968</v>
      </c>
      <c r="W14" s="6">
        <v>969</v>
      </c>
      <c r="X14" s="6">
        <v>951</v>
      </c>
      <c r="Y14" s="6">
        <v>949</v>
      </c>
      <c r="Z14" s="6">
        <v>962</v>
      </c>
      <c r="AA14" s="6">
        <v>967</v>
      </c>
      <c r="AB14" s="47">
        <v>967</v>
      </c>
      <c r="AC14" s="79">
        <v>967</v>
      </c>
      <c r="AD14" s="73">
        <v>948</v>
      </c>
      <c r="AE14" s="73">
        <v>949</v>
      </c>
      <c r="AF14" s="73">
        <v>950</v>
      </c>
      <c r="AG14" s="7">
        <v>937</v>
      </c>
      <c r="AH14" s="7">
        <v>943</v>
      </c>
      <c r="AI14" s="7">
        <v>942</v>
      </c>
      <c r="AJ14" s="6" t="s">
        <v>166</v>
      </c>
      <c r="AK14" s="6" t="s">
        <v>167</v>
      </c>
      <c r="AL14" s="6">
        <v>938</v>
      </c>
      <c r="AM14" s="6">
        <v>885</v>
      </c>
      <c r="AN14" s="6">
        <v>939</v>
      </c>
      <c r="AO14" s="6">
        <v>918</v>
      </c>
      <c r="AP14" s="6">
        <v>918</v>
      </c>
      <c r="AQ14" s="6">
        <v>919</v>
      </c>
      <c r="AR14" s="6">
        <v>917</v>
      </c>
      <c r="AS14" s="47">
        <v>935</v>
      </c>
      <c r="AT14" s="79">
        <v>901</v>
      </c>
      <c r="AU14" s="73">
        <v>894</v>
      </c>
      <c r="AV14" s="73">
        <v>897</v>
      </c>
      <c r="AW14" s="73">
        <v>898</v>
      </c>
      <c r="AX14" s="7">
        <v>896</v>
      </c>
      <c r="AY14" s="7">
        <v>893</v>
      </c>
      <c r="AZ14" s="7">
        <v>889</v>
      </c>
      <c r="BA14" s="6" t="s">
        <v>168</v>
      </c>
      <c r="BB14" s="6" t="s">
        <v>169</v>
      </c>
      <c r="BC14" s="6" t="s">
        <v>131</v>
      </c>
      <c r="BD14" s="12">
        <v>13888</v>
      </c>
      <c r="BE14" s="6" t="s">
        <v>170</v>
      </c>
      <c r="BF14" s="12">
        <v>13800</v>
      </c>
      <c r="BG14" s="12">
        <v>13806</v>
      </c>
      <c r="BH14" s="12">
        <v>13776</v>
      </c>
      <c r="BI14" s="12">
        <v>13688</v>
      </c>
      <c r="BJ14" s="48">
        <v>96304</v>
      </c>
      <c r="BK14" s="80">
        <v>88150</v>
      </c>
      <c r="BL14" s="12">
        <v>83384</v>
      </c>
      <c r="BM14" s="12">
        <v>83298</v>
      </c>
      <c r="BN14" s="12">
        <v>82824</v>
      </c>
      <c r="BO14" s="12">
        <v>82247</v>
      </c>
      <c r="BP14" s="12">
        <v>78199</v>
      </c>
      <c r="BQ14" s="12">
        <v>111906</v>
      </c>
    </row>
    <row r="15" spans="1:69" x14ac:dyDescent="0.25">
      <c r="A15" s="152" t="s">
        <v>171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row>
    <row r="16" spans="1:69" x14ac:dyDescent="0.25">
      <c r="A16" s="132" t="s">
        <v>172</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row>
    <row r="17" spans="1:59" x14ac:dyDescent="0.25">
      <c r="A17" s="247" t="s">
        <v>328</v>
      </c>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c r="AW17" s="248"/>
      <c r="AX17" s="248"/>
      <c r="AY17" s="248"/>
      <c r="AZ17" s="248"/>
      <c r="BA17" s="248"/>
      <c r="BB17" s="248"/>
      <c r="BC17" s="248"/>
      <c r="BD17" s="248"/>
      <c r="BE17" s="248"/>
      <c r="BF17" s="248"/>
      <c r="BG17" s="248"/>
    </row>
    <row r="18" spans="1:59" x14ac:dyDescent="0.25">
      <c r="A18" s="132" t="s">
        <v>173</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132"/>
      <c r="AN18" s="132"/>
      <c r="AO18" s="132"/>
      <c r="AP18" s="132"/>
      <c r="AQ18" s="132"/>
      <c r="AR18" s="132"/>
      <c r="AS18" s="132"/>
      <c r="AT18" s="132"/>
      <c r="AU18" s="132"/>
      <c r="AV18" s="132"/>
      <c r="AW18" s="132"/>
      <c r="AX18" s="132"/>
      <c r="AY18" s="132"/>
      <c r="AZ18" s="132"/>
      <c r="BA18" s="132"/>
      <c r="BB18" s="132"/>
      <c r="BC18" s="132"/>
      <c r="BD18" s="132"/>
      <c r="BE18" s="132"/>
      <c r="BF18" s="132"/>
      <c r="BG18" s="132"/>
    </row>
    <row r="19" spans="1:59" x14ac:dyDescent="0.25">
      <c r="A19" s="21" t="s">
        <v>143</v>
      </c>
    </row>
    <row r="20" spans="1:59" x14ac:dyDescent="0.25">
      <c r="A20" s="23"/>
    </row>
  </sheetData>
  <mergeCells count="11">
    <mergeCell ref="A18:BG18"/>
    <mergeCell ref="A17:BG17"/>
    <mergeCell ref="A16:BG16"/>
    <mergeCell ref="A1:BG1"/>
    <mergeCell ref="A15:BG15"/>
    <mergeCell ref="A2:A4"/>
    <mergeCell ref="BA2:BQ3"/>
    <mergeCell ref="AJ3:AZ3"/>
    <mergeCell ref="B2:AZ2"/>
    <mergeCell ref="S3:AI3"/>
    <mergeCell ref="B3:R3"/>
  </mergeCells>
  <pageMargins left="0.7" right="0.7" top="0.78740157499999996" bottom="0.78740157499999996"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A32"/>
  <sheetViews>
    <sheetView workbookViewId="0">
      <selection sqref="A1:AN1"/>
    </sheetView>
  </sheetViews>
  <sheetFormatPr defaultRowHeight="15" x14ac:dyDescent="0.25"/>
  <cols>
    <col min="1" max="1" width="12.7109375" style="18" customWidth="1"/>
  </cols>
  <sheetData>
    <row r="1" spans="1:53" ht="15.75" thickBot="1" x14ac:dyDescent="0.3">
      <c r="A1" s="137" t="s">
        <v>316</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8"/>
      <c r="AB1" s="138"/>
      <c r="AC1" s="138"/>
      <c r="AD1" s="138"/>
      <c r="AE1" s="138"/>
      <c r="AF1" s="138"/>
      <c r="AG1" s="138"/>
      <c r="AH1" s="138"/>
      <c r="AI1" s="138"/>
      <c r="AJ1" s="138"/>
      <c r="AK1" s="138"/>
      <c r="AL1" s="138"/>
      <c r="AM1" s="138"/>
      <c r="AN1" s="138"/>
    </row>
    <row r="2" spans="1:53" ht="15.75" thickBot="1" x14ac:dyDescent="0.3">
      <c r="A2" s="144" t="s">
        <v>144</v>
      </c>
      <c r="B2" s="128" t="s">
        <v>145</v>
      </c>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c r="AN2" s="141"/>
      <c r="AO2" s="141"/>
      <c r="AP2" s="141"/>
      <c r="AQ2" s="141"/>
      <c r="AR2" s="141"/>
      <c r="AS2" s="141"/>
      <c r="AT2" s="141"/>
      <c r="AU2" s="141"/>
      <c r="AV2" s="141"/>
      <c r="AW2" s="141"/>
      <c r="AX2" s="141"/>
      <c r="AY2" s="141"/>
      <c r="AZ2" s="168"/>
    </row>
    <row r="3" spans="1:53" ht="15.75" thickBot="1" x14ac:dyDescent="0.3">
      <c r="A3" s="189"/>
      <c r="B3" s="128" t="s">
        <v>174</v>
      </c>
      <c r="C3" s="141"/>
      <c r="D3" s="141"/>
      <c r="E3" s="141"/>
      <c r="F3" s="141"/>
      <c r="G3" s="141"/>
      <c r="H3" s="141"/>
      <c r="I3" s="141"/>
      <c r="J3" s="141"/>
      <c r="K3" s="141"/>
      <c r="L3" s="141"/>
      <c r="M3" s="141"/>
      <c r="N3" s="141"/>
      <c r="O3" s="141"/>
      <c r="P3" s="141"/>
      <c r="Q3" s="141"/>
      <c r="R3" s="168"/>
      <c r="S3" s="128" t="s">
        <v>175</v>
      </c>
      <c r="T3" s="141"/>
      <c r="U3" s="141"/>
      <c r="V3" s="141"/>
      <c r="W3" s="141"/>
      <c r="X3" s="141"/>
      <c r="Y3" s="141"/>
      <c r="Z3" s="141"/>
      <c r="AA3" s="141"/>
      <c r="AB3" s="141"/>
      <c r="AC3" s="141"/>
      <c r="AD3" s="141"/>
      <c r="AE3" s="141"/>
      <c r="AF3" s="141"/>
      <c r="AG3" s="141"/>
      <c r="AH3" s="141"/>
      <c r="AI3" s="168"/>
      <c r="AJ3" s="128" t="s">
        <v>98</v>
      </c>
      <c r="AK3" s="141"/>
      <c r="AL3" s="141"/>
      <c r="AM3" s="141"/>
      <c r="AN3" s="141"/>
      <c r="AO3" s="141"/>
      <c r="AP3" s="141"/>
      <c r="AQ3" s="141"/>
      <c r="AR3" s="141"/>
      <c r="AS3" s="141"/>
      <c r="AT3" s="141"/>
      <c r="AU3" s="141"/>
      <c r="AV3" s="141"/>
      <c r="AW3" s="141"/>
      <c r="AX3" s="141"/>
      <c r="AY3" s="141"/>
      <c r="AZ3" s="168"/>
    </row>
    <row r="4" spans="1:53" ht="15.75" thickBot="1" x14ac:dyDescent="0.3">
      <c r="A4" s="145"/>
      <c r="B4" s="26">
        <v>2008</v>
      </c>
      <c r="C4" s="26">
        <v>2009</v>
      </c>
      <c r="D4" s="26">
        <v>2010</v>
      </c>
      <c r="E4" s="26">
        <v>2011</v>
      </c>
      <c r="F4" s="26">
        <v>2012</v>
      </c>
      <c r="G4" s="26">
        <v>2013</v>
      </c>
      <c r="H4" s="26">
        <v>2014</v>
      </c>
      <c r="I4" s="26">
        <v>2015</v>
      </c>
      <c r="J4" s="26">
        <v>2016</v>
      </c>
      <c r="K4" s="26">
        <v>2017</v>
      </c>
      <c r="L4" s="26">
        <v>2018</v>
      </c>
      <c r="M4" s="26">
        <v>2019</v>
      </c>
      <c r="N4" s="26">
        <v>2020</v>
      </c>
      <c r="O4" s="26">
        <v>2021</v>
      </c>
      <c r="P4" s="26">
        <v>2022</v>
      </c>
      <c r="Q4" s="26">
        <v>2023</v>
      </c>
      <c r="R4" s="26">
        <v>2024</v>
      </c>
      <c r="S4" s="26">
        <v>2008</v>
      </c>
      <c r="T4" s="26">
        <v>2009</v>
      </c>
      <c r="U4" s="26">
        <v>2010</v>
      </c>
      <c r="V4" s="26">
        <v>2011</v>
      </c>
      <c r="W4" s="26">
        <v>2012</v>
      </c>
      <c r="X4" s="26">
        <v>2013</v>
      </c>
      <c r="Y4" s="26">
        <v>2014</v>
      </c>
      <c r="Z4" s="26">
        <v>2015</v>
      </c>
      <c r="AA4" s="26">
        <v>2016</v>
      </c>
      <c r="AB4" s="26">
        <v>2017</v>
      </c>
      <c r="AC4" s="26">
        <v>2018</v>
      </c>
      <c r="AD4" s="26">
        <v>2019</v>
      </c>
      <c r="AE4" s="26">
        <v>2020</v>
      </c>
      <c r="AF4" s="26">
        <v>2021</v>
      </c>
      <c r="AG4" s="26">
        <v>2022</v>
      </c>
      <c r="AH4" s="26">
        <v>2023</v>
      </c>
      <c r="AI4" s="26">
        <v>2024</v>
      </c>
      <c r="AJ4" s="26">
        <v>2008</v>
      </c>
      <c r="AK4" s="26">
        <v>2009</v>
      </c>
      <c r="AL4" s="26">
        <v>2010</v>
      </c>
      <c r="AM4" s="26">
        <v>2011</v>
      </c>
      <c r="AN4" s="26">
        <v>2012</v>
      </c>
      <c r="AO4" s="26">
        <v>2013</v>
      </c>
      <c r="AP4" s="26">
        <v>2014</v>
      </c>
      <c r="AQ4" s="26">
        <v>2015</v>
      </c>
      <c r="AR4" s="26">
        <v>2016</v>
      </c>
      <c r="AS4" s="26">
        <v>2017</v>
      </c>
      <c r="AT4" s="26">
        <v>2018</v>
      </c>
      <c r="AU4" s="26">
        <v>2019</v>
      </c>
      <c r="AV4" s="26">
        <v>2020</v>
      </c>
      <c r="AW4" s="26">
        <v>2021</v>
      </c>
      <c r="AX4" s="26">
        <v>2022</v>
      </c>
      <c r="AY4" s="26">
        <v>2023</v>
      </c>
      <c r="AZ4" s="26">
        <v>2024</v>
      </c>
    </row>
    <row r="5" spans="1:53" ht="15.75" thickBot="1" x14ac:dyDescent="0.3">
      <c r="A5" s="27" t="s">
        <v>150</v>
      </c>
      <c r="B5" s="6">
        <v>44</v>
      </c>
      <c r="C5" s="6">
        <v>48</v>
      </c>
      <c r="D5" s="6">
        <v>44</v>
      </c>
      <c r="E5" s="6">
        <v>44</v>
      </c>
      <c r="F5" s="6">
        <v>34</v>
      </c>
      <c r="G5" s="6">
        <v>39</v>
      </c>
      <c r="H5" s="6">
        <v>36</v>
      </c>
      <c r="I5" s="35">
        <v>40</v>
      </c>
      <c r="J5" s="35">
        <v>40</v>
      </c>
      <c r="K5" s="43">
        <v>42</v>
      </c>
      <c r="L5" s="77">
        <v>42</v>
      </c>
      <c r="M5" s="43">
        <v>40</v>
      </c>
      <c r="N5" s="43">
        <v>40</v>
      </c>
      <c r="O5" s="43">
        <v>40</v>
      </c>
      <c r="P5" s="109">
        <v>38</v>
      </c>
      <c r="Q5" s="109">
        <v>35</v>
      </c>
      <c r="R5" s="109">
        <v>38</v>
      </c>
      <c r="S5" s="6">
        <v>67</v>
      </c>
      <c r="T5" s="6">
        <v>73</v>
      </c>
      <c r="U5" s="6">
        <v>98</v>
      </c>
      <c r="V5" s="6">
        <v>71</v>
      </c>
      <c r="W5" s="6">
        <v>73</v>
      </c>
      <c r="X5" s="6">
        <v>66</v>
      </c>
      <c r="Y5" s="6">
        <v>60</v>
      </c>
      <c r="Z5" s="35">
        <v>61</v>
      </c>
      <c r="AA5" s="35">
        <v>60</v>
      </c>
      <c r="AB5" s="43">
        <v>60</v>
      </c>
      <c r="AC5" s="77">
        <v>80</v>
      </c>
      <c r="AD5" s="89">
        <v>80</v>
      </c>
      <c r="AE5" s="89">
        <v>80</v>
      </c>
      <c r="AF5" s="89">
        <v>78</v>
      </c>
      <c r="AG5" s="6">
        <v>71</v>
      </c>
      <c r="AH5" s="6">
        <v>67</v>
      </c>
      <c r="AI5" s="6">
        <v>76</v>
      </c>
      <c r="AJ5" s="6">
        <v>75</v>
      </c>
      <c r="AK5" s="6">
        <v>79</v>
      </c>
      <c r="AL5" s="6">
        <v>65</v>
      </c>
      <c r="AM5" s="6">
        <v>67</v>
      </c>
      <c r="AN5" s="6">
        <v>60</v>
      </c>
      <c r="AO5" s="6">
        <v>66</v>
      </c>
      <c r="AP5" s="6">
        <v>59</v>
      </c>
      <c r="AQ5" s="35">
        <v>65</v>
      </c>
      <c r="AR5" s="35">
        <v>65</v>
      </c>
      <c r="AS5" s="43">
        <v>64</v>
      </c>
      <c r="AT5" s="77">
        <v>73</v>
      </c>
      <c r="AU5" s="43">
        <v>66</v>
      </c>
      <c r="AV5" s="43">
        <v>66</v>
      </c>
      <c r="AW5" s="43">
        <v>59</v>
      </c>
      <c r="AX5" s="43">
        <v>57</v>
      </c>
      <c r="AY5" s="43">
        <v>55</v>
      </c>
      <c r="AZ5" s="43">
        <v>60</v>
      </c>
    </row>
    <row r="6" spans="1:53" ht="15.75" thickBot="1" x14ac:dyDescent="0.3">
      <c r="A6" s="27" t="s">
        <v>153</v>
      </c>
      <c r="B6" s="6">
        <v>8</v>
      </c>
      <c r="C6" s="6">
        <v>7</v>
      </c>
      <c r="D6" s="6">
        <v>8</v>
      </c>
      <c r="E6" s="6">
        <v>9</v>
      </c>
      <c r="F6" s="6">
        <v>17</v>
      </c>
      <c r="G6" s="6">
        <v>21</v>
      </c>
      <c r="H6" s="6">
        <v>22</v>
      </c>
      <c r="I6" s="35">
        <v>21</v>
      </c>
      <c r="J6" s="35">
        <v>21</v>
      </c>
      <c r="K6" s="47">
        <v>21</v>
      </c>
      <c r="L6" s="79">
        <v>21</v>
      </c>
      <c r="M6" s="73">
        <v>20</v>
      </c>
      <c r="N6" s="73">
        <v>20</v>
      </c>
      <c r="O6" s="73">
        <v>19</v>
      </c>
      <c r="P6" s="7">
        <v>19</v>
      </c>
      <c r="Q6" s="7">
        <v>17</v>
      </c>
      <c r="R6" s="110" t="s">
        <v>164</v>
      </c>
      <c r="S6" s="6">
        <v>16</v>
      </c>
      <c r="T6" s="6">
        <v>17</v>
      </c>
      <c r="U6" s="6">
        <v>18</v>
      </c>
      <c r="V6" s="6">
        <v>23</v>
      </c>
      <c r="W6" s="6">
        <v>39</v>
      </c>
      <c r="X6" s="6">
        <v>47</v>
      </c>
      <c r="Y6" s="6">
        <v>47</v>
      </c>
      <c r="Z6" s="35">
        <v>43</v>
      </c>
      <c r="AA6" s="35">
        <v>46</v>
      </c>
      <c r="AB6" s="47">
        <v>46</v>
      </c>
      <c r="AC6" s="79">
        <v>64</v>
      </c>
      <c r="AD6" s="6">
        <v>65</v>
      </c>
      <c r="AE6" s="6">
        <v>65</v>
      </c>
      <c r="AF6" s="6">
        <v>64</v>
      </c>
      <c r="AG6" s="6">
        <v>64</v>
      </c>
      <c r="AH6" s="6">
        <v>62</v>
      </c>
      <c r="AI6" s="28" t="s">
        <v>164</v>
      </c>
      <c r="AJ6" s="6">
        <v>17</v>
      </c>
      <c r="AK6" s="6">
        <v>21</v>
      </c>
      <c r="AL6" s="6">
        <v>16</v>
      </c>
      <c r="AM6" s="6">
        <v>18</v>
      </c>
      <c r="AN6" s="6">
        <v>43</v>
      </c>
      <c r="AO6" s="6">
        <v>42</v>
      </c>
      <c r="AP6" s="6">
        <v>48</v>
      </c>
      <c r="AQ6" s="35">
        <v>48</v>
      </c>
      <c r="AR6" s="35">
        <v>49</v>
      </c>
      <c r="AS6" s="47">
        <v>44</v>
      </c>
      <c r="AT6" s="79">
        <v>50</v>
      </c>
      <c r="AU6" s="73">
        <v>43</v>
      </c>
      <c r="AV6" s="73">
        <v>43</v>
      </c>
      <c r="AW6" s="73">
        <v>43</v>
      </c>
      <c r="AX6" s="73">
        <v>47</v>
      </c>
      <c r="AY6" s="73">
        <v>45</v>
      </c>
      <c r="AZ6" s="88" t="s">
        <v>164</v>
      </c>
    </row>
    <row r="7" spans="1:53" ht="15.75" thickBot="1" x14ac:dyDescent="0.3">
      <c r="A7" s="27" t="s">
        <v>154</v>
      </c>
      <c r="B7" s="6">
        <v>25</v>
      </c>
      <c r="C7" s="6">
        <v>26</v>
      </c>
      <c r="D7" s="6">
        <v>29</v>
      </c>
      <c r="E7" s="6">
        <v>35</v>
      </c>
      <c r="F7" s="6">
        <v>26</v>
      </c>
      <c r="G7" s="6">
        <v>27</v>
      </c>
      <c r="H7" s="6">
        <v>23</v>
      </c>
      <c r="I7" s="35">
        <v>27</v>
      </c>
      <c r="J7" s="35">
        <v>27</v>
      </c>
      <c r="K7" s="47">
        <v>28</v>
      </c>
      <c r="L7" s="79">
        <v>26</v>
      </c>
      <c r="M7" s="73">
        <v>25</v>
      </c>
      <c r="N7" s="73">
        <v>27</v>
      </c>
      <c r="O7" s="73">
        <v>29</v>
      </c>
      <c r="P7" s="7">
        <v>29</v>
      </c>
      <c r="Q7" s="7">
        <v>29</v>
      </c>
      <c r="R7" s="7">
        <v>39</v>
      </c>
      <c r="S7" s="6">
        <v>47</v>
      </c>
      <c r="T7" s="6">
        <v>58</v>
      </c>
      <c r="U7" s="6">
        <v>57</v>
      </c>
      <c r="V7" s="6">
        <v>64</v>
      </c>
      <c r="W7" s="6">
        <v>46</v>
      </c>
      <c r="X7" s="6">
        <v>52</v>
      </c>
      <c r="Y7" s="6">
        <v>59</v>
      </c>
      <c r="Z7" s="35">
        <v>47</v>
      </c>
      <c r="AA7" s="35">
        <v>47</v>
      </c>
      <c r="AB7" s="47">
        <v>47</v>
      </c>
      <c r="AC7" s="79">
        <v>49</v>
      </c>
      <c r="AD7" s="6">
        <v>47</v>
      </c>
      <c r="AE7" s="6">
        <v>49</v>
      </c>
      <c r="AF7" s="6">
        <v>50</v>
      </c>
      <c r="AG7" s="6">
        <v>51</v>
      </c>
      <c r="AH7" s="6">
        <v>52</v>
      </c>
      <c r="AI7" s="6">
        <v>112</v>
      </c>
      <c r="AJ7" s="6">
        <v>49</v>
      </c>
      <c r="AK7" s="6">
        <v>55</v>
      </c>
      <c r="AL7" s="6">
        <v>44</v>
      </c>
      <c r="AM7" s="6">
        <v>51</v>
      </c>
      <c r="AN7" s="6">
        <v>42</v>
      </c>
      <c r="AO7" s="6">
        <v>42</v>
      </c>
      <c r="AP7" s="6">
        <v>37</v>
      </c>
      <c r="AQ7" s="35">
        <v>46</v>
      </c>
      <c r="AR7" s="35">
        <v>46</v>
      </c>
      <c r="AS7" s="47">
        <v>45</v>
      </c>
      <c r="AT7" s="79">
        <v>45</v>
      </c>
      <c r="AU7" s="73">
        <v>46</v>
      </c>
      <c r="AV7" s="73">
        <v>47</v>
      </c>
      <c r="AW7" s="73">
        <v>49</v>
      </c>
      <c r="AX7" s="73">
        <v>46</v>
      </c>
      <c r="AY7" s="73">
        <v>44</v>
      </c>
      <c r="AZ7" s="73">
        <v>92</v>
      </c>
    </row>
    <row r="8" spans="1:53" ht="15.75" thickBot="1" x14ac:dyDescent="0.3">
      <c r="A8" s="27" t="s">
        <v>155</v>
      </c>
      <c r="B8" s="6">
        <v>16</v>
      </c>
      <c r="C8" s="6">
        <v>15</v>
      </c>
      <c r="D8" s="6">
        <v>24</v>
      </c>
      <c r="E8" s="6">
        <v>36</v>
      </c>
      <c r="F8" s="6">
        <v>26</v>
      </c>
      <c r="G8" s="6">
        <v>30</v>
      </c>
      <c r="H8" s="6">
        <v>28</v>
      </c>
      <c r="I8" s="35">
        <v>33</v>
      </c>
      <c r="J8" s="35">
        <v>39</v>
      </c>
      <c r="K8" s="47">
        <v>36</v>
      </c>
      <c r="L8" s="79">
        <v>32</v>
      </c>
      <c r="M8" s="73">
        <v>29</v>
      </c>
      <c r="N8" s="73">
        <v>29</v>
      </c>
      <c r="O8" s="73">
        <v>29</v>
      </c>
      <c r="P8" s="7">
        <v>32</v>
      </c>
      <c r="Q8" s="7">
        <v>31</v>
      </c>
      <c r="R8" s="7">
        <v>30</v>
      </c>
      <c r="S8" s="6">
        <v>29</v>
      </c>
      <c r="T8" s="6">
        <v>31</v>
      </c>
      <c r="U8" s="6">
        <v>61</v>
      </c>
      <c r="V8" s="6">
        <v>90</v>
      </c>
      <c r="W8" s="6">
        <v>59</v>
      </c>
      <c r="X8" s="6">
        <v>77</v>
      </c>
      <c r="Y8" s="6">
        <v>73</v>
      </c>
      <c r="Z8" s="35">
        <v>78</v>
      </c>
      <c r="AA8" s="35">
        <v>124</v>
      </c>
      <c r="AB8" s="47">
        <v>124</v>
      </c>
      <c r="AC8" s="79">
        <v>115</v>
      </c>
      <c r="AD8" s="6">
        <v>119</v>
      </c>
      <c r="AE8" s="6">
        <v>119</v>
      </c>
      <c r="AF8" s="6">
        <v>119</v>
      </c>
      <c r="AG8" s="6">
        <v>108</v>
      </c>
      <c r="AH8" s="6">
        <v>119</v>
      </c>
      <c r="AI8" s="6">
        <v>107</v>
      </c>
      <c r="AJ8" s="6">
        <v>33</v>
      </c>
      <c r="AK8" s="6">
        <v>34</v>
      </c>
      <c r="AL8" s="6">
        <v>68</v>
      </c>
      <c r="AM8" s="6">
        <v>78</v>
      </c>
      <c r="AN8" s="6">
        <v>58</v>
      </c>
      <c r="AO8" s="6">
        <v>78</v>
      </c>
      <c r="AP8" s="6">
        <v>76</v>
      </c>
      <c r="AQ8" s="35">
        <v>77</v>
      </c>
      <c r="AR8" s="35">
        <v>78</v>
      </c>
      <c r="AS8" s="47">
        <v>82</v>
      </c>
      <c r="AT8" s="79">
        <v>97</v>
      </c>
      <c r="AU8" s="73">
        <v>78</v>
      </c>
      <c r="AV8" s="73">
        <v>78</v>
      </c>
      <c r="AW8" s="73">
        <v>77</v>
      </c>
      <c r="AX8" s="73">
        <v>85</v>
      </c>
      <c r="AY8" s="73">
        <v>83</v>
      </c>
      <c r="AZ8" s="73">
        <v>84</v>
      </c>
    </row>
    <row r="9" spans="1:53" ht="15.75" thickBot="1" x14ac:dyDescent="0.3">
      <c r="A9" s="27" t="s">
        <v>156</v>
      </c>
      <c r="B9" s="6">
        <v>13</v>
      </c>
      <c r="C9" s="6">
        <v>14</v>
      </c>
      <c r="D9" s="6">
        <v>14</v>
      </c>
      <c r="E9" s="6">
        <v>16</v>
      </c>
      <c r="F9" s="6">
        <v>15</v>
      </c>
      <c r="G9" s="6">
        <v>14</v>
      </c>
      <c r="H9" s="6">
        <v>14</v>
      </c>
      <c r="I9" s="35">
        <v>15</v>
      </c>
      <c r="J9" s="35">
        <v>17</v>
      </c>
      <c r="K9" s="47">
        <v>17</v>
      </c>
      <c r="L9" s="79">
        <v>15</v>
      </c>
      <c r="M9" s="73">
        <v>12</v>
      </c>
      <c r="N9" s="73">
        <v>12</v>
      </c>
      <c r="O9" s="73">
        <v>10</v>
      </c>
      <c r="P9" s="7">
        <v>12</v>
      </c>
      <c r="Q9" s="7">
        <v>12</v>
      </c>
      <c r="R9" s="7">
        <v>13</v>
      </c>
      <c r="S9" s="6">
        <v>25</v>
      </c>
      <c r="T9" s="6">
        <v>26</v>
      </c>
      <c r="U9" s="6">
        <v>26</v>
      </c>
      <c r="V9" s="6">
        <v>34</v>
      </c>
      <c r="W9" s="6">
        <v>34</v>
      </c>
      <c r="X9" s="6">
        <v>26</v>
      </c>
      <c r="Y9" s="6">
        <v>24</v>
      </c>
      <c r="Z9" s="35">
        <v>31</v>
      </c>
      <c r="AA9" s="35">
        <v>28</v>
      </c>
      <c r="AB9" s="47">
        <v>28</v>
      </c>
      <c r="AC9" s="79">
        <v>29</v>
      </c>
      <c r="AD9" s="6">
        <v>27</v>
      </c>
      <c r="AE9" s="6">
        <v>27</v>
      </c>
      <c r="AF9" s="6">
        <v>29</v>
      </c>
      <c r="AG9" s="6">
        <v>31</v>
      </c>
      <c r="AH9" s="6">
        <v>31</v>
      </c>
      <c r="AI9" s="6">
        <v>32</v>
      </c>
      <c r="AJ9" s="6">
        <v>24</v>
      </c>
      <c r="AK9" s="6">
        <v>22</v>
      </c>
      <c r="AL9" s="6">
        <v>24</v>
      </c>
      <c r="AM9" s="6">
        <v>25</v>
      </c>
      <c r="AN9" s="6">
        <v>25</v>
      </c>
      <c r="AO9" s="6">
        <v>25</v>
      </c>
      <c r="AP9" s="6">
        <v>22</v>
      </c>
      <c r="AQ9" s="35">
        <v>28</v>
      </c>
      <c r="AR9" s="35">
        <v>26</v>
      </c>
      <c r="AS9" s="47">
        <v>26</v>
      </c>
      <c r="AT9" s="79">
        <v>30</v>
      </c>
      <c r="AU9" s="73">
        <v>28</v>
      </c>
      <c r="AV9" s="73">
        <v>28</v>
      </c>
      <c r="AW9" s="73">
        <v>26</v>
      </c>
      <c r="AX9" s="73">
        <v>26</v>
      </c>
      <c r="AY9" s="73">
        <v>26</v>
      </c>
      <c r="AZ9" s="73">
        <v>28</v>
      </c>
    </row>
    <row r="10" spans="1:53" ht="15.75" thickBot="1" x14ac:dyDescent="0.3">
      <c r="A10" s="27" t="s">
        <v>157</v>
      </c>
      <c r="B10" s="6">
        <v>34</v>
      </c>
      <c r="C10" s="6">
        <v>29</v>
      </c>
      <c r="D10" s="6">
        <v>31</v>
      </c>
      <c r="E10" s="6">
        <v>36</v>
      </c>
      <c r="F10" s="6">
        <v>31</v>
      </c>
      <c r="G10" s="6">
        <v>32</v>
      </c>
      <c r="H10" s="6">
        <v>31</v>
      </c>
      <c r="I10" s="35">
        <v>27</v>
      </c>
      <c r="J10" s="35">
        <v>27</v>
      </c>
      <c r="K10" s="47">
        <v>27</v>
      </c>
      <c r="L10" s="79">
        <v>28</v>
      </c>
      <c r="M10" s="73">
        <v>27</v>
      </c>
      <c r="N10" s="73">
        <v>27</v>
      </c>
      <c r="O10" s="73">
        <v>27</v>
      </c>
      <c r="P10" s="7">
        <v>24</v>
      </c>
      <c r="Q10" s="7">
        <v>21</v>
      </c>
      <c r="R10" s="7">
        <v>23</v>
      </c>
      <c r="S10" s="6">
        <v>56</v>
      </c>
      <c r="T10" s="6">
        <v>60</v>
      </c>
      <c r="U10" s="6">
        <v>57</v>
      </c>
      <c r="V10" s="6">
        <v>65</v>
      </c>
      <c r="W10" s="6">
        <v>58</v>
      </c>
      <c r="X10" s="6">
        <v>57</v>
      </c>
      <c r="Y10" s="6">
        <v>55</v>
      </c>
      <c r="Z10" s="35">
        <v>55</v>
      </c>
      <c r="AA10" s="35">
        <v>55</v>
      </c>
      <c r="AB10" s="47">
        <v>55</v>
      </c>
      <c r="AC10" s="79">
        <v>64</v>
      </c>
      <c r="AD10" s="6">
        <v>62</v>
      </c>
      <c r="AE10" s="6">
        <v>62</v>
      </c>
      <c r="AF10" s="6">
        <v>63</v>
      </c>
      <c r="AG10" s="6">
        <v>62</v>
      </c>
      <c r="AH10" s="6">
        <v>59</v>
      </c>
      <c r="AI10" s="6">
        <v>59</v>
      </c>
      <c r="AJ10" s="6">
        <v>53</v>
      </c>
      <c r="AK10" s="6">
        <v>53</v>
      </c>
      <c r="AL10" s="6">
        <v>57</v>
      </c>
      <c r="AM10" s="6">
        <v>59</v>
      </c>
      <c r="AN10" s="6">
        <v>53</v>
      </c>
      <c r="AO10" s="6">
        <v>56</v>
      </c>
      <c r="AP10" s="6">
        <v>54</v>
      </c>
      <c r="AQ10" s="35">
        <v>51</v>
      </c>
      <c r="AR10" s="35">
        <v>51</v>
      </c>
      <c r="AS10" s="47">
        <v>51</v>
      </c>
      <c r="AT10" s="79">
        <v>59</v>
      </c>
      <c r="AU10" s="73">
        <v>47</v>
      </c>
      <c r="AV10" s="73">
        <v>47</v>
      </c>
      <c r="AW10" s="73">
        <v>47</v>
      </c>
      <c r="AX10" s="73">
        <v>46</v>
      </c>
      <c r="AY10" s="73">
        <v>42</v>
      </c>
      <c r="AZ10" s="73">
        <v>44</v>
      </c>
    </row>
    <row r="11" spans="1:53" ht="15.75" thickBot="1" x14ac:dyDescent="0.3">
      <c r="A11" s="27" t="s">
        <v>159</v>
      </c>
      <c r="B11" s="6">
        <v>59</v>
      </c>
      <c r="C11" s="6">
        <v>44</v>
      </c>
      <c r="D11" s="6">
        <v>39</v>
      </c>
      <c r="E11" s="6">
        <v>49</v>
      </c>
      <c r="F11" s="6">
        <v>31</v>
      </c>
      <c r="G11" s="6">
        <v>37</v>
      </c>
      <c r="H11" s="6">
        <v>35</v>
      </c>
      <c r="I11" s="35">
        <v>35</v>
      </c>
      <c r="J11" s="35">
        <v>47</v>
      </c>
      <c r="K11" s="47">
        <v>35</v>
      </c>
      <c r="L11" s="79">
        <v>35</v>
      </c>
      <c r="M11" s="73">
        <v>33</v>
      </c>
      <c r="N11" s="73">
        <v>34</v>
      </c>
      <c r="O11" s="73">
        <v>31</v>
      </c>
      <c r="P11" s="7">
        <v>34</v>
      </c>
      <c r="Q11" s="7">
        <v>34</v>
      </c>
      <c r="R11" s="7">
        <v>35</v>
      </c>
      <c r="S11" s="6">
        <v>178</v>
      </c>
      <c r="T11" s="6">
        <v>131</v>
      </c>
      <c r="U11" s="6">
        <v>113</v>
      </c>
      <c r="V11" s="6">
        <v>109</v>
      </c>
      <c r="W11" s="6">
        <v>97</v>
      </c>
      <c r="X11" s="6">
        <v>106</v>
      </c>
      <c r="Y11" s="6">
        <v>108</v>
      </c>
      <c r="Z11" s="35">
        <v>107</v>
      </c>
      <c r="AA11" s="35">
        <v>107</v>
      </c>
      <c r="AB11" s="47">
        <v>107</v>
      </c>
      <c r="AC11" s="79">
        <v>135</v>
      </c>
      <c r="AD11" s="6">
        <v>129</v>
      </c>
      <c r="AE11" s="6">
        <v>132</v>
      </c>
      <c r="AF11" s="6">
        <v>120</v>
      </c>
      <c r="AG11" s="6">
        <v>134</v>
      </c>
      <c r="AH11" s="6">
        <v>137</v>
      </c>
      <c r="AI11" s="6">
        <v>139</v>
      </c>
      <c r="AJ11" s="6">
        <v>158</v>
      </c>
      <c r="AK11" s="6">
        <v>120</v>
      </c>
      <c r="AL11" s="6">
        <v>97</v>
      </c>
      <c r="AM11" s="6">
        <v>110</v>
      </c>
      <c r="AN11" s="6">
        <v>91</v>
      </c>
      <c r="AO11" s="6">
        <v>93</v>
      </c>
      <c r="AP11" s="6">
        <v>91</v>
      </c>
      <c r="AQ11" s="35">
        <v>93</v>
      </c>
      <c r="AR11" s="35">
        <v>93</v>
      </c>
      <c r="AS11" s="47">
        <v>90</v>
      </c>
      <c r="AT11" s="79">
        <v>109</v>
      </c>
      <c r="AU11" s="73">
        <v>81</v>
      </c>
      <c r="AV11" s="73">
        <v>82</v>
      </c>
      <c r="AW11" s="73">
        <v>78</v>
      </c>
      <c r="AX11" s="73">
        <v>79</v>
      </c>
      <c r="AY11" s="73">
        <v>83</v>
      </c>
      <c r="AZ11" s="73">
        <v>83</v>
      </c>
    </row>
    <row r="12" spans="1:53" ht="15.75" thickBot="1" x14ac:dyDescent="0.3">
      <c r="A12" s="27" t="s">
        <v>161</v>
      </c>
      <c r="B12" s="6">
        <v>46</v>
      </c>
      <c r="C12" s="6">
        <v>46</v>
      </c>
      <c r="D12" s="6">
        <v>46</v>
      </c>
      <c r="E12" s="6">
        <v>54</v>
      </c>
      <c r="F12" s="6">
        <v>35</v>
      </c>
      <c r="G12" s="6">
        <v>37</v>
      </c>
      <c r="H12" s="6">
        <v>35</v>
      </c>
      <c r="I12" s="35">
        <v>34</v>
      </c>
      <c r="J12" s="35">
        <v>36</v>
      </c>
      <c r="K12" s="47">
        <v>51</v>
      </c>
      <c r="L12" s="79">
        <v>39</v>
      </c>
      <c r="M12" s="73">
        <v>37</v>
      </c>
      <c r="N12" s="73">
        <v>37</v>
      </c>
      <c r="O12" s="73">
        <v>33</v>
      </c>
      <c r="P12" s="7">
        <v>32</v>
      </c>
      <c r="Q12" s="7">
        <v>31</v>
      </c>
      <c r="R12" s="7">
        <v>33</v>
      </c>
      <c r="S12" s="6">
        <v>86</v>
      </c>
      <c r="T12" s="6">
        <v>114</v>
      </c>
      <c r="U12" s="6">
        <v>93</v>
      </c>
      <c r="V12" s="6">
        <v>131</v>
      </c>
      <c r="W12" s="6">
        <v>82</v>
      </c>
      <c r="X12" s="6">
        <v>86</v>
      </c>
      <c r="Y12" s="6">
        <v>83</v>
      </c>
      <c r="Z12" s="35">
        <v>81</v>
      </c>
      <c r="AA12" s="35">
        <v>84</v>
      </c>
      <c r="AB12" s="47">
        <v>84</v>
      </c>
      <c r="AC12" s="79">
        <v>102</v>
      </c>
      <c r="AD12" s="6">
        <v>131</v>
      </c>
      <c r="AE12" s="6">
        <v>131</v>
      </c>
      <c r="AF12" s="6">
        <v>130</v>
      </c>
      <c r="AG12" s="6">
        <v>129</v>
      </c>
      <c r="AH12" s="6">
        <v>117</v>
      </c>
      <c r="AI12" s="6">
        <v>125</v>
      </c>
      <c r="AJ12" s="6">
        <v>142</v>
      </c>
      <c r="AK12" s="6">
        <v>116</v>
      </c>
      <c r="AL12" s="6">
        <v>105</v>
      </c>
      <c r="AM12" s="6">
        <v>114</v>
      </c>
      <c r="AN12" s="6">
        <v>91</v>
      </c>
      <c r="AO12" s="6">
        <v>95</v>
      </c>
      <c r="AP12" s="6">
        <v>91</v>
      </c>
      <c r="AQ12" s="35">
        <v>93</v>
      </c>
      <c r="AR12" s="35">
        <v>95</v>
      </c>
      <c r="AS12" s="47">
        <v>103</v>
      </c>
      <c r="AT12" s="79">
        <v>128</v>
      </c>
      <c r="AU12" s="73">
        <v>94</v>
      </c>
      <c r="AV12" s="73">
        <v>94</v>
      </c>
      <c r="AW12" s="73">
        <v>88</v>
      </c>
      <c r="AX12" s="73">
        <v>86</v>
      </c>
      <c r="AY12" s="73">
        <v>82</v>
      </c>
      <c r="AZ12" s="73">
        <v>89</v>
      </c>
    </row>
    <row r="13" spans="1:53" ht="15.75" thickBot="1" x14ac:dyDescent="0.3">
      <c r="A13" s="27" t="s">
        <v>163</v>
      </c>
      <c r="B13" s="6">
        <v>22</v>
      </c>
      <c r="C13" s="6">
        <v>18</v>
      </c>
      <c r="D13" s="28" t="s">
        <v>164</v>
      </c>
      <c r="E13" s="28" t="s">
        <v>164</v>
      </c>
      <c r="F13" s="28" t="s">
        <v>164</v>
      </c>
      <c r="G13" s="28" t="s">
        <v>164</v>
      </c>
      <c r="H13" s="28" t="s">
        <v>164</v>
      </c>
      <c r="I13" s="36" t="s">
        <v>164</v>
      </c>
      <c r="J13" s="36" t="s">
        <v>164</v>
      </c>
      <c r="K13" s="53" t="s">
        <v>164</v>
      </c>
      <c r="L13" s="81" t="s">
        <v>176</v>
      </c>
      <c r="M13" s="88" t="s">
        <v>176</v>
      </c>
      <c r="N13" s="88" t="s">
        <v>164</v>
      </c>
      <c r="O13" s="88" t="s">
        <v>164</v>
      </c>
      <c r="P13" s="110" t="s">
        <v>164</v>
      </c>
      <c r="Q13" s="110" t="s">
        <v>164</v>
      </c>
      <c r="R13" s="110" t="s">
        <v>164</v>
      </c>
      <c r="S13" s="6">
        <v>40</v>
      </c>
      <c r="T13" s="6">
        <v>40</v>
      </c>
      <c r="U13" s="28" t="s">
        <v>164</v>
      </c>
      <c r="V13" s="28" t="s">
        <v>164</v>
      </c>
      <c r="W13" s="28" t="s">
        <v>164</v>
      </c>
      <c r="X13" s="28" t="s">
        <v>164</v>
      </c>
      <c r="Y13" s="28" t="s">
        <v>164</v>
      </c>
      <c r="Z13" s="36" t="s">
        <v>164</v>
      </c>
      <c r="AA13" s="36" t="s">
        <v>164</v>
      </c>
      <c r="AB13" s="53" t="s">
        <v>164</v>
      </c>
      <c r="AC13" s="81" t="s">
        <v>176</v>
      </c>
      <c r="AD13" s="28" t="s">
        <v>176</v>
      </c>
      <c r="AE13" s="28" t="s">
        <v>164</v>
      </c>
      <c r="AF13" s="28" t="s">
        <v>164</v>
      </c>
      <c r="AG13" s="28" t="s">
        <v>164</v>
      </c>
      <c r="AH13" s="28" t="s">
        <v>164</v>
      </c>
      <c r="AI13" s="28" t="s">
        <v>164</v>
      </c>
      <c r="AJ13" s="6">
        <v>53</v>
      </c>
      <c r="AK13" s="6">
        <v>43</v>
      </c>
      <c r="AL13" s="28" t="s">
        <v>164</v>
      </c>
      <c r="AM13" s="28" t="s">
        <v>164</v>
      </c>
      <c r="AN13" s="28" t="s">
        <v>164</v>
      </c>
      <c r="AO13" s="28" t="s">
        <v>164</v>
      </c>
      <c r="AP13" s="28" t="s">
        <v>164</v>
      </c>
      <c r="AQ13" s="36" t="s">
        <v>164</v>
      </c>
      <c r="AR13" s="36" t="s">
        <v>164</v>
      </c>
      <c r="AS13" s="53" t="s">
        <v>164</v>
      </c>
      <c r="AT13" s="81" t="s">
        <v>176</v>
      </c>
      <c r="AU13" s="88" t="s">
        <v>176</v>
      </c>
      <c r="AV13" s="88" t="s">
        <v>176</v>
      </c>
      <c r="AW13" s="88" t="s">
        <v>164</v>
      </c>
      <c r="AX13" s="88" t="s">
        <v>164</v>
      </c>
      <c r="AY13" s="88" t="s">
        <v>164</v>
      </c>
      <c r="AZ13" s="88" t="s">
        <v>164</v>
      </c>
    </row>
    <row r="14" spans="1:53" ht="15.75" thickBot="1" x14ac:dyDescent="0.3">
      <c r="A14" s="27" t="s">
        <v>74</v>
      </c>
      <c r="B14" s="6">
        <v>267</v>
      </c>
      <c r="C14" s="6">
        <v>247</v>
      </c>
      <c r="D14" s="6">
        <v>235</v>
      </c>
      <c r="E14" s="6">
        <v>279</v>
      </c>
      <c r="F14" s="6">
        <v>215</v>
      </c>
      <c r="G14" s="6">
        <v>237</v>
      </c>
      <c r="H14" s="6">
        <v>224</v>
      </c>
      <c r="I14" s="35">
        <f>SUM(I5:I12)</f>
        <v>232</v>
      </c>
      <c r="J14" s="35">
        <v>254</v>
      </c>
      <c r="K14" s="47">
        <v>257</v>
      </c>
      <c r="L14" s="79">
        <v>238</v>
      </c>
      <c r="M14" s="73">
        <v>223</v>
      </c>
      <c r="N14" s="73">
        <v>226</v>
      </c>
      <c r="O14" s="73">
        <v>218</v>
      </c>
      <c r="P14" s="6">
        <v>220</v>
      </c>
      <c r="Q14" s="6">
        <v>210</v>
      </c>
      <c r="R14" s="6">
        <v>211</v>
      </c>
      <c r="S14" s="6">
        <v>648</v>
      </c>
      <c r="T14" s="6">
        <v>550</v>
      </c>
      <c r="U14" s="6">
        <v>526</v>
      </c>
      <c r="V14" s="6">
        <v>587</v>
      </c>
      <c r="W14" s="6">
        <v>488</v>
      </c>
      <c r="X14" s="6">
        <v>517</v>
      </c>
      <c r="Y14" s="6">
        <v>509</v>
      </c>
      <c r="Z14" s="35">
        <f>SUM(Z5:Z12)</f>
        <v>503</v>
      </c>
      <c r="AA14" s="35">
        <v>551</v>
      </c>
      <c r="AB14" s="47">
        <v>551</v>
      </c>
      <c r="AC14" s="79">
        <v>638</v>
      </c>
      <c r="AD14" s="6">
        <v>660</v>
      </c>
      <c r="AE14" s="6">
        <v>665</v>
      </c>
      <c r="AF14" s="6">
        <f>SUM(AF5:AF13)</f>
        <v>653</v>
      </c>
      <c r="AG14" s="6">
        <v>650</v>
      </c>
      <c r="AH14" s="6">
        <v>644</v>
      </c>
      <c r="AI14" s="6">
        <v>650</v>
      </c>
      <c r="AJ14" s="6">
        <v>606</v>
      </c>
      <c r="AK14" s="6">
        <v>543</v>
      </c>
      <c r="AL14" s="6">
        <v>476</v>
      </c>
      <c r="AM14" s="6">
        <v>522</v>
      </c>
      <c r="AN14" s="6">
        <v>463</v>
      </c>
      <c r="AO14" s="6">
        <v>497</v>
      </c>
      <c r="AP14" s="6">
        <v>478</v>
      </c>
      <c r="AQ14" s="35">
        <f>SUM(AQ5:AQ12)</f>
        <v>501</v>
      </c>
      <c r="AR14" s="35">
        <v>503</v>
      </c>
      <c r="AS14" s="47">
        <v>505</v>
      </c>
      <c r="AT14" s="79">
        <v>591</v>
      </c>
      <c r="AU14" s="73">
        <v>483</v>
      </c>
      <c r="AV14" s="73">
        <v>485</v>
      </c>
      <c r="AW14" s="73">
        <v>467</v>
      </c>
      <c r="AX14" s="73">
        <v>472</v>
      </c>
      <c r="AY14" s="73">
        <v>460</v>
      </c>
      <c r="AZ14" s="73">
        <v>480</v>
      </c>
    </row>
    <row r="15" spans="1:53" ht="15.75" thickBot="1" x14ac:dyDescent="0.3">
      <c r="A15" s="126" t="s">
        <v>144</v>
      </c>
      <c r="B15" s="187" t="s">
        <v>177</v>
      </c>
      <c r="C15" s="182"/>
      <c r="D15" s="182"/>
      <c r="E15" s="182"/>
      <c r="F15" s="182"/>
      <c r="G15" s="182"/>
      <c r="H15" s="182"/>
      <c r="I15" s="182"/>
      <c r="J15" s="182"/>
      <c r="K15" s="182"/>
      <c r="L15" s="182"/>
      <c r="M15" s="182"/>
      <c r="N15" s="182"/>
      <c r="O15" s="182"/>
      <c r="P15" s="182"/>
      <c r="Q15" s="182"/>
      <c r="R15" s="183"/>
      <c r="S15" s="130" t="s">
        <v>178</v>
      </c>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c r="AW15" s="141"/>
      <c r="AX15" s="141"/>
      <c r="AY15" s="141"/>
      <c r="AZ15" s="141"/>
      <c r="BA15" s="168"/>
    </row>
    <row r="16" spans="1:53" ht="15.75" thickBot="1" x14ac:dyDescent="0.3">
      <c r="A16" s="188"/>
      <c r="B16" s="184"/>
      <c r="C16" s="185"/>
      <c r="D16" s="185"/>
      <c r="E16" s="185"/>
      <c r="F16" s="185"/>
      <c r="G16" s="185"/>
      <c r="H16" s="185"/>
      <c r="I16" s="185"/>
      <c r="J16" s="185"/>
      <c r="K16" s="185"/>
      <c r="L16" s="185"/>
      <c r="M16" s="185"/>
      <c r="N16" s="185"/>
      <c r="O16" s="185"/>
      <c r="P16" s="185"/>
      <c r="Q16" s="185"/>
      <c r="R16" s="186"/>
      <c r="S16" s="130" t="s">
        <v>179</v>
      </c>
      <c r="T16" s="141"/>
      <c r="U16" s="141"/>
      <c r="V16" s="141"/>
      <c r="W16" s="141"/>
      <c r="X16" s="141"/>
      <c r="Y16" s="141"/>
      <c r="Z16" s="141"/>
      <c r="AA16" s="141"/>
      <c r="AB16" s="141"/>
      <c r="AC16" s="141"/>
      <c r="AD16" s="141"/>
      <c r="AE16" s="141"/>
      <c r="AF16" s="141"/>
      <c r="AG16" s="141"/>
      <c r="AH16" s="141"/>
      <c r="AI16" s="168"/>
      <c r="AJ16" s="130" t="s">
        <v>180</v>
      </c>
      <c r="AK16" s="141"/>
      <c r="AL16" s="141"/>
      <c r="AM16" s="141"/>
      <c r="AN16" s="141"/>
      <c r="AO16" s="141"/>
      <c r="AP16" s="141"/>
      <c r="AQ16" s="141"/>
      <c r="AR16" s="141"/>
      <c r="AS16" s="141"/>
      <c r="AT16" s="141"/>
      <c r="AU16" s="141"/>
      <c r="AV16" s="141"/>
      <c r="AW16" s="141"/>
      <c r="AX16" s="141"/>
      <c r="AY16" s="141"/>
      <c r="AZ16" s="168"/>
      <c r="BA16" s="242" t="s">
        <v>299</v>
      </c>
    </row>
    <row r="17" spans="1:53" ht="15.75" thickBot="1" x14ac:dyDescent="0.3">
      <c r="A17" s="127"/>
      <c r="B17" s="26">
        <v>2008</v>
      </c>
      <c r="C17" s="26">
        <v>2009</v>
      </c>
      <c r="D17" s="26">
        <v>2010</v>
      </c>
      <c r="E17" s="26">
        <v>2011</v>
      </c>
      <c r="F17" s="26">
        <v>2012</v>
      </c>
      <c r="G17" s="26">
        <v>2013</v>
      </c>
      <c r="H17" s="26">
        <v>2014</v>
      </c>
      <c r="I17" s="26">
        <v>2015</v>
      </c>
      <c r="J17" s="26">
        <v>2016</v>
      </c>
      <c r="K17" s="26" t="s">
        <v>149</v>
      </c>
      <c r="L17" s="26">
        <v>2018</v>
      </c>
      <c r="M17" s="26">
        <v>2019</v>
      </c>
      <c r="N17" s="26">
        <v>2020</v>
      </c>
      <c r="O17" s="26">
        <v>2021</v>
      </c>
      <c r="P17" s="26">
        <v>2022</v>
      </c>
      <c r="Q17" s="26">
        <v>2023</v>
      </c>
      <c r="R17" s="26">
        <v>2024</v>
      </c>
      <c r="S17" s="26">
        <v>2008</v>
      </c>
      <c r="T17" s="26">
        <v>2009</v>
      </c>
      <c r="U17" s="26">
        <v>2010</v>
      </c>
      <c r="V17" s="26">
        <v>2011</v>
      </c>
      <c r="W17" s="26">
        <v>2012</v>
      </c>
      <c r="X17" s="26">
        <v>2013</v>
      </c>
      <c r="Y17" s="26">
        <v>2014</v>
      </c>
      <c r="Z17" s="26">
        <v>2015</v>
      </c>
      <c r="AA17" s="26">
        <v>2016</v>
      </c>
      <c r="AB17" s="26" t="s">
        <v>149</v>
      </c>
      <c r="AC17" s="26">
        <v>2018</v>
      </c>
      <c r="AD17" s="26">
        <v>2019</v>
      </c>
      <c r="AE17" s="26">
        <v>2020</v>
      </c>
      <c r="AF17" s="26">
        <v>2021</v>
      </c>
      <c r="AG17" s="26">
        <v>2022</v>
      </c>
      <c r="AH17" s="26">
        <v>2023</v>
      </c>
      <c r="AI17" s="26">
        <v>2024</v>
      </c>
      <c r="AJ17" s="26">
        <v>2008</v>
      </c>
      <c r="AK17" s="26">
        <v>2009</v>
      </c>
      <c r="AL17" s="26">
        <v>2010</v>
      </c>
      <c r="AM17" s="26">
        <v>2011</v>
      </c>
      <c r="AN17" s="26">
        <v>2012</v>
      </c>
      <c r="AO17" s="26">
        <v>2013</v>
      </c>
      <c r="AP17" s="26">
        <v>2014</v>
      </c>
      <c r="AQ17" s="26">
        <v>2015</v>
      </c>
      <c r="AR17" s="26">
        <v>2016</v>
      </c>
      <c r="AS17" s="26" t="s">
        <v>149</v>
      </c>
      <c r="AT17" s="26">
        <v>2018</v>
      </c>
      <c r="AU17" s="26">
        <v>2019</v>
      </c>
      <c r="AV17" s="26">
        <v>2020</v>
      </c>
      <c r="AW17" s="26">
        <v>2021</v>
      </c>
      <c r="AX17" s="26">
        <v>2022</v>
      </c>
      <c r="AY17" s="26">
        <v>2023</v>
      </c>
      <c r="AZ17" s="26">
        <v>2024</v>
      </c>
      <c r="BA17" s="26">
        <v>2024</v>
      </c>
    </row>
    <row r="18" spans="1:53" ht="15.75" thickBot="1" x14ac:dyDescent="0.3">
      <c r="A18" s="27" t="s">
        <v>150</v>
      </c>
      <c r="B18" s="12">
        <v>29521</v>
      </c>
      <c r="C18" s="12">
        <v>31536</v>
      </c>
      <c r="D18" s="12">
        <v>26338</v>
      </c>
      <c r="E18" s="12">
        <v>26111</v>
      </c>
      <c r="F18" s="12">
        <v>23612</v>
      </c>
      <c r="G18" s="12">
        <v>23524</v>
      </c>
      <c r="H18" s="12">
        <v>25039</v>
      </c>
      <c r="I18" s="37">
        <v>25740</v>
      </c>
      <c r="J18" s="37">
        <v>26678</v>
      </c>
      <c r="K18" s="46">
        <v>24113</v>
      </c>
      <c r="L18" s="56">
        <v>55074</v>
      </c>
      <c r="M18" s="46">
        <v>50392</v>
      </c>
      <c r="N18" s="46">
        <v>43587</v>
      </c>
      <c r="O18" s="46">
        <v>41800</v>
      </c>
      <c r="P18" s="111">
        <v>43657</v>
      </c>
      <c r="Q18" s="111">
        <v>40372</v>
      </c>
      <c r="R18" s="111">
        <v>57606</v>
      </c>
      <c r="S18" s="12">
        <v>22140</v>
      </c>
      <c r="T18" s="12">
        <v>23852</v>
      </c>
      <c r="U18" s="12">
        <v>19754</v>
      </c>
      <c r="V18" s="12">
        <v>19583</v>
      </c>
      <c r="W18" s="12">
        <v>17709</v>
      </c>
      <c r="X18" s="12">
        <v>17643</v>
      </c>
      <c r="Y18" s="12">
        <v>18779</v>
      </c>
      <c r="Z18" s="37">
        <v>19305</v>
      </c>
      <c r="AA18" s="37">
        <v>20008</v>
      </c>
      <c r="AB18" s="46">
        <v>14334</v>
      </c>
      <c r="AC18" s="56">
        <v>20912</v>
      </c>
      <c r="AD18" s="46">
        <v>19158</v>
      </c>
      <c r="AE18" s="46">
        <v>16555</v>
      </c>
      <c r="AF18" s="46">
        <v>15895</v>
      </c>
      <c r="AG18" s="111">
        <v>16590</v>
      </c>
      <c r="AH18" s="111">
        <v>15341</v>
      </c>
      <c r="AI18" s="111">
        <v>23042</v>
      </c>
      <c r="AJ18" s="12">
        <v>7380</v>
      </c>
      <c r="AK18" s="12">
        <v>7884</v>
      </c>
      <c r="AL18" s="12">
        <v>6584</v>
      </c>
      <c r="AM18" s="12">
        <v>6528</v>
      </c>
      <c r="AN18" s="12">
        <v>5903</v>
      </c>
      <c r="AO18" s="12">
        <v>5881</v>
      </c>
      <c r="AP18" s="12">
        <v>6260</v>
      </c>
      <c r="AQ18" s="37">
        <v>6435</v>
      </c>
      <c r="AR18" s="37">
        <v>6670</v>
      </c>
      <c r="AS18" s="46">
        <v>9779</v>
      </c>
      <c r="AT18" s="56">
        <v>34162</v>
      </c>
      <c r="AU18" s="46">
        <v>31234</v>
      </c>
      <c r="AV18" s="46">
        <v>27032</v>
      </c>
      <c r="AW18" s="46">
        <v>25905</v>
      </c>
      <c r="AX18" s="46">
        <v>27067</v>
      </c>
      <c r="AY18" s="46">
        <v>25031</v>
      </c>
      <c r="AZ18" s="46">
        <v>28803</v>
      </c>
      <c r="BA18" s="46">
        <v>5761</v>
      </c>
    </row>
    <row r="19" spans="1:53" ht="15.75" thickBot="1" x14ac:dyDescent="0.3">
      <c r="A19" s="27" t="s">
        <v>153</v>
      </c>
      <c r="B19" s="12">
        <v>4493</v>
      </c>
      <c r="C19" s="12">
        <v>8304</v>
      </c>
      <c r="D19" s="12">
        <v>3066</v>
      </c>
      <c r="E19" s="12">
        <v>3356</v>
      </c>
      <c r="F19" s="12">
        <v>4412</v>
      </c>
      <c r="G19" s="12">
        <v>5778</v>
      </c>
      <c r="H19" s="12">
        <v>5752</v>
      </c>
      <c r="I19" s="37">
        <v>6204</v>
      </c>
      <c r="J19" s="37">
        <v>6073</v>
      </c>
      <c r="K19" s="48">
        <v>6626</v>
      </c>
      <c r="L19" s="80">
        <v>14501</v>
      </c>
      <c r="M19" s="78">
        <v>12192</v>
      </c>
      <c r="N19" s="78">
        <v>10996</v>
      </c>
      <c r="O19" s="78">
        <v>10963</v>
      </c>
      <c r="P19" s="13">
        <v>10553</v>
      </c>
      <c r="Q19" s="13">
        <v>9667</v>
      </c>
      <c r="R19" s="241" t="s">
        <v>164</v>
      </c>
      <c r="S19" s="12">
        <v>3370</v>
      </c>
      <c r="T19" s="12">
        <v>6228</v>
      </c>
      <c r="U19" s="12">
        <v>2300</v>
      </c>
      <c r="V19" s="12">
        <v>2517</v>
      </c>
      <c r="W19" s="12">
        <v>3309</v>
      </c>
      <c r="X19" s="12">
        <v>4333</v>
      </c>
      <c r="Y19" s="12">
        <v>4314</v>
      </c>
      <c r="Z19" s="37">
        <v>4653</v>
      </c>
      <c r="AA19" s="37">
        <v>4555</v>
      </c>
      <c r="AB19" s="48">
        <v>4198</v>
      </c>
      <c r="AC19" s="80">
        <v>5502</v>
      </c>
      <c r="AD19" s="78">
        <v>4633</v>
      </c>
      <c r="AE19" s="78">
        <v>4178</v>
      </c>
      <c r="AF19" s="78">
        <v>4166</v>
      </c>
      <c r="AG19" s="13">
        <v>4010</v>
      </c>
      <c r="AH19" s="13">
        <v>3673</v>
      </c>
      <c r="AI19" s="241" t="s">
        <v>164</v>
      </c>
      <c r="AJ19" s="12">
        <v>1123</v>
      </c>
      <c r="AK19" s="12">
        <v>2076</v>
      </c>
      <c r="AL19" s="6">
        <v>767</v>
      </c>
      <c r="AM19" s="6">
        <v>839</v>
      </c>
      <c r="AN19" s="12">
        <v>1103</v>
      </c>
      <c r="AO19" s="12">
        <v>1444</v>
      </c>
      <c r="AP19" s="12">
        <v>1438</v>
      </c>
      <c r="AQ19" s="37">
        <v>1551</v>
      </c>
      <c r="AR19" s="37">
        <v>1518</v>
      </c>
      <c r="AS19" s="48">
        <v>2428</v>
      </c>
      <c r="AT19" s="80">
        <v>8999</v>
      </c>
      <c r="AU19" s="78">
        <v>7559</v>
      </c>
      <c r="AV19" s="78">
        <v>6818</v>
      </c>
      <c r="AW19" s="78">
        <v>6797</v>
      </c>
      <c r="AX19" s="78">
        <v>6543</v>
      </c>
      <c r="AY19" s="78">
        <v>5994</v>
      </c>
      <c r="AZ19" s="243" t="s">
        <v>164</v>
      </c>
      <c r="BA19" s="243" t="s">
        <v>164</v>
      </c>
    </row>
    <row r="20" spans="1:53" ht="15.75" thickBot="1" x14ac:dyDescent="0.3">
      <c r="A20" s="27" t="s">
        <v>154</v>
      </c>
      <c r="B20" s="12">
        <v>14614</v>
      </c>
      <c r="C20" s="12">
        <v>14875</v>
      </c>
      <c r="D20" s="12">
        <v>11312</v>
      </c>
      <c r="E20" s="12">
        <v>10300</v>
      </c>
      <c r="F20" s="12">
        <v>10945</v>
      </c>
      <c r="G20" s="12">
        <v>10587</v>
      </c>
      <c r="H20" s="12">
        <v>10360</v>
      </c>
      <c r="I20" s="37">
        <v>11769</v>
      </c>
      <c r="J20" s="37">
        <v>12605</v>
      </c>
      <c r="K20" s="48">
        <v>13065</v>
      </c>
      <c r="L20" s="80">
        <v>25639</v>
      </c>
      <c r="M20" s="78">
        <v>21875</v>
      </c>
      <c r="N20" s="78">
        <v>23616</v>
      </c>
      <c r="O20" s="78">
        <v>20836</v>
      </c>
      <c r="P20" s="13">
        <v>20773</v>
      </c>
      <c r="Q20" s="13">
        <v>18345</v>
      </c>
      <c r="R20" s="13">
        <v>58296</v>
      </c>
      <c r="S20" s="12">
        <v>10961</v>
      </c>
      <c r="T20" s="12">
        <v>11156</v>
      </c>
      <c r="U20" s="12">
        <v>8484</v>
      </c>
      <c r="V20" s="12">
        <v>7725</v>
      </c>
      <c r="W20" s="12">
        <v>8209</v>
      </c>
      <c r="X20" s="12">
        <v>7940</v>
      </c>
      <c r="Y20" s="12">
        <v>7770</v>
      </c>
      <c r="Z20" s="37">
        <v>8827</v>
      </c>
      <c r="AA20" s="37">
        <v>9454</v>
      </c>
      <c r="AB20" s="48">
        <v>7925</v>
      </c>
      <c r="AC20" s="80">
        <v>9689</v>
      </c>
      <c r="AD20" s="78">
        <v>8313</v>
      </c>
      <c r="AE20" s="78">
        <v>9059</v>
      </c>
      <c r="AF20" s="78">
        <v>7918</v>
      </c>
      <c r="AG20" s="13">
        <v>7894</v>
      </c>
      <c r="AH20" s="13">
        <v>6971</v>
      </c>
      <c r="AI20" s="13">
        <v>23319</v>
      </c>
      <c r="AJ20" s="12">
        <v>3654</v>
      </c>
      <c r="AK20" s="12">
        <v>3719</v>
      </c>
      <c r="AL20" s="12">
        <v>2826</v>
      </c>
      <c r="AM20" s="12">
        <v>2575</v>
      </c>
      <c r="AN20" s="12">
        <v>2736</v>
      </c>
      <c r="AO20" s="12">
        <v>2647</v>
      </c>
      <c r="AP20" s="12">
        <v>2590</v>
      </c>
      <c r="AQ20" s="37">
        <v>2942</v>
      </c>
      <c r="AR20" s="37">
        <v>3151</v>
      </c>
      <c r="AS20" s="48">
        <v>5140</v>
      </c>
      <c r="AT20" s="80">
        <v>15950</v>
      </c>
      <c r="AU20" s="78">
        <v>13562</v>
      </c>
      <c r="AV20" s="78">
        <v>14557</v>
      </c>
      <c r="AW20" s="78">
        <v>12918</v>
      </c>
      <c r="AX20" s="78">
        <v>12879</v>
      </c>
      <c r="AY20" s="78">
        <v>11374</v>
      </c>
      <c r="AZ20" s="78">
        <v>29147</v>
      </c>
      <c r="BA20" s="78">
        <v>5830</v>
      </c>
    </row>
    <row r="21" spans="1:53" ht="15.75" thickBot="1" x14ac:dyDescent="0.3">
      <c r="A21" s="5" t="s">
        <v>155</v>
      </c>
      <c r="B21" s="12">
        <v>9302</v>
      </c>
      <c r="C21" s="12">
        <v>8346</v>
      </c>
      <c r="D21" s="12">
        <v>9859</v>
      </c>
      <c r="E21" s="12">
        <v>14395</v>
      </c>
      <c r="F21" s="12">
        <v>13720</v>
      </c>
      <c r="G21" s="12">
        <v>13903</v>
      </c>
      <c r="H21" s="12">
        <v>14087</v>
      </c>
      <c r="I21" s="37">
        <v>18502</v>
      </c>
      <c r="J21" s="37">
        <v>15185</v>
      </c>
      <c r="K21" s="48">
        <v>15329</v>
      </c>
      <c r="L21" s="80">
        <v>39431</v>
      </c>
      <c r="M21" s="78">
        <v>35378</v>
      </c>
      <c r="N21" s="78">
        <v>30743</v>
      </c>
      <c r="O21" s="78">
        <v>25830</v>
      </c>
      <c r="P21" s="13">
        <v>29680</v>
      </c>
      <c r="Q21" s="13">
        <v>24878</v>
      </c>
      <c r="R21" s="13">
        <v>45016</v>
      </c>
      <c r="S21" s="12">
        <v>6977</v>
      </c>
      <c r="T21" s="12">
        <v>6260</v>
      </c>
      <c r="U21" s="12">
        <v>7395</v>
      </c>
      <c r="V21" s="12">
        <v>10796</v>
      </c>
      <c r="W21" s="12">
        <v>10290</v>
      </c>
      <c r="X21" s="12">
        <v>10428</v>
      </c>
      <c r="Y21" s="12">
        <v>10565</v>
      </c>
      <c r="Z21" s="37">
        <v>13876</v>
      </c>
      <c r="AA21" s="37">
        <v>11389</v>
      </c>
      <c r="AB21" s="48">
        <v>9336</v>
      </c>
      <c r="AC21" s="80">
        <v>14974</v>
      </c>
      <c r="AD21" s="78">
        <v>13444</v>
      </c>
      <c r="AE21" s="78">
        <v>11683</v>
      </c>
      <c r="AF21" s="78">
        <v>9815</v>
      </c>
      <c r="AG21" s="13">
        <v>11278</v>
      </c>
      <c r="AH21" s="13">
        <v>9454</v>
      </c>
      <c r="AI21" s="13">
        <v>18006</v>
      </c>
      <c r="AJ21" s="12">
        <v>2326</v>
      </c>
      <c r="AK21" s="12">
        <v>2087</v>
      </c>
      <c r="AL21" s="12">
        <v>2465</v>
      </c>
      <c r="AM21" s="12">
        <v>3599</v>
      </c>
      <c r="AN21" s="12">
        <v>3430</v>
      </c>
      <c r="AO21" s="12">
        <v>3476</v>
      </c>
      <c r="AP21" s="12">
        <v>3522</v>
      </c>
      <c r="AQ21" s="37">
        <v>4626</v>
      </c>
      <c r="AR21" s="37">
        <v>3796</v>
      </c>
      <c r="AS21" s="48">
        <v>5993</v>
      </c>
      <c r="AT21" s="80">
        <v>24457</v>
      </c>
      <c r="AU21" s="78">
        <v>21934</v>
      </c>
      <c r="AV21" s="78">
        <v>19060</v>
      </c>
      <c r="AW21" s="78">
        <v>16015</v>
      </c>
      <c r="AX21" s="78">
        <v>18402</v>
      </c>
      <c r="AY21" s="78">
        <v>15424</v>
      </c>
      <c r="AZ21" s="78">
        <v>22508</v>
      </c>
      <c r="BA21" s="78">
        <v>4502</v>
      </c>
    </row>
    <row r="22" spans="1:53" ht="15.75" thickBot="1" x14ac:dyDescent="0.3">
      <c r="A22" s="5" t="s">
        <v>156</v>
      </c>
      <c r="B22" s="12">
        <v>58396</v>
      </c>
      <c r="C22" s="12">
        <v>54245</v>
      </c>
      <c r="D22" s="12">
        <v>51013</v>
      </c>
      <c r="E22" s="12">
        <v>41819</v>
      </c>
      <c r="F22" s="12">
        <v>40832</v>
      </c>
      <c r="G22" s="12">
        <v>36651</v>
      </c>
      <c r="H22" s="12">
        <v>37239</v>
      </c>
      <c r="I22" s="37">
        <v>36504</v>
      </c>
      <c r="J22" s="37">
        <v>34112</v>
      </c>
      <c r="K22" s="48">
        <v>30864</v>
      </c>
      <c r="L22" s="80">
        <v>162407</v>
      </c>
      <c r="M22" s="78">
        <v>134711</v>
      </c>
      <c r="N22" s="78">
        <v>100023</v>
      </c>
      <c r="O22" s="78">
        <v>68239</v>
      </c>
      <c r="P22" s="13">
        <v>72936</v>
      </c>
      <c r="Q22" s="13">
        <v>64737</v>
      </c>
      <c r="R22" s="13">
        <v>79826</v>
      </c>
      <c r="S22" s="12">
        <v>43797</v>
      </c>
      <c r="T22" s="12">
        <v>40684</v>
      </c>
      <c r="U22" s="12">
        <v>38260</v>
      </c>
      <c r="V22" s="12">
        <v>31364</v>
      </c>
      <c r="W22" s="12">
        <v>30624</v>
      </c>
      <c r="X22" s="12">
        <v>27489</v>
      </c>
      <c r="Y22" s="12">
        <v>27929</v>
      </c>
      <c r="Z22" s="37">
        <v>27378</v>
      </c>
      <c r="AA22" s="37">
        <v>25584</v>
      </c>
      <c r="AB22" s="48">
        <v>17792</v>
      </c>
      <c r="AC22" s="80">
        <v>54527</v>
      </c>
      <c r="AD22" s="78">
        <v>45128</v>
      </c>
      <c r="AE22" s="78">
        <v>33624</v>
      </c>
      <c r="AF22" s="78">
        <v>23237</v>
      </c>
      <c r="AG22" s="13">
        <v>24782</v>
      </c>
      <c r="AH22" s="13">
        <v>21982</v>
      </c>
      <c r="AI22" s="13">
        <v>31930</v>
      </c>
      <c r="AJ22" s="12">
        <v>14599</v>
      </c>
      <c r="AK22" s="12">
        <v>13561</v>
      </c>
      <c r="AL22" s="12">
        <v>12753</v>
      </c>
      <c r="AM22" s="12">
        <v>10455</v>
      </c>
      <c r="AN22" s="12">
        <v>10208</v>
      </c>
      <c r="AO22" s="12">
        <v>9163</v>
      </c>
      <c r="AP22" s="12">
        <v>9310</v>
      </c>
      <c r="AQ22" s="37">
        <v>9126</v>
      </c>
      <c r="AR22" s="37">
        <v>8528</v>
      </c>
      <c r="AS22" s="48">
        <v>13072</v>
      </c>
      <c r="AT22" s="80">
        <v>107880</v>
      </c>
      <c r="AU22" s="78">
        <v>89583</v>
      </c>
      <c r="AV22" s="78">
        <v>66399</v>
      </c>
      <c r="AW22" s="78">
        <v>45002</v>
      </c>
      <c r="AX22" s="78">
        <v>48154</v>
      </c>
      <c r="AY22" s="78">
        <v>42755</v>
      </c>
      <c r="AZ22" s="78">
        <v>33897</v>
      </c>
      <c r="BA22" s="78">
        <v>13999</v>
      </c>
    </row>
    <row r="23" spans="1:53" ht="15.75" thickBot="1" x14ac:dyDescent="0.3">
      <c r="A23" s="5" t="s">
        <v>157</v>
      </c>
      <c r="B23" s="12">
        <v>212321</v>
      </c>
      <c r="C23" s="12">
        <v>229395</v>
      </c>
      <c r="D23" s="12">
        <v>213779</v>
      </c>
      <c r="E23" s="12">
        <v>216298</v>
      </c>
      <c r="F23" s="12">
        <v>215448</v>
      </c>
      <c r="G23" s="12">
        <v>227042</v>
      </c>
      <c r="H23" s="12">
        <v>230200</v>
      </c>
      <c r="I23" s="37">
        <v>201600</v>
      </c>
      <c r="J23" s="37">
        <v>190792</v>
      </c>
      <c r="K23" s="48">
        <v>175935</v>
      </c>
      <c r="L23" s="80">
        <v>640125</v>
      </c>
      <c r="M23" s="78">
        <v>547636</v>
      </c>
      <c r="N23" s="78">
        <v>461269</v>
      </c>
      <c r="O23" s="78">
        <v>333746</v>
      </c>
      <c r="P23" s="13">
        <v>461487</v>
      </c>
      <c r="Q23" s="13">
        <v>394150</v>
      </c>
      <c r="R23" s="13">
        <v>560848</v>
      </c>
      <c r="S23" s="12">
        <v>150240</v>
      </c>
      <c r="T23" s="12">
        <v>171979</v>
      </c>
      <c r="U23" s="12">
        <v>160334</v>
      </c>
      <c r="V23" s="12">
        <v>162223</v>
      </c>
      <c r="W23" s="12">
        <v>161586</v>
      </c>
      <c r="X23" s="12">
        <v>170282</v>
      </c>
      <c r="Y23" s="12">
        <v>172650</v>
      </c>
      <c r="Z23" s="37">
        <v>151200</v>
      </c>
      <c r="AA23" s="37">
        <v>143094</v>
      </c>
      <c r="AB23" s="48">
        <v>100759</v>
      </c>
      <c r="AC23" s="80">
        <v>212249</v>
      </c>
      <c r="AD23" s="78">
        <v>181993</v>
      </c>
      <c r="AE23" s="78">
        <v>153092</v>
      </c>
      <c r="AF23" s="78">
        <v>110708</v>
      </c>
      <c r="AG23" s="13">
        <v>152868</v>
      </c>
      <c r="AH23" s="13">
        <v>130561</v>
      </c>
      <c r="AI23" s="13">
        <v>224340</v>
      </c>
      <c r="AJ23" s="12">
        <v>53080</v>
      </c>
      <c r="AK23" s="12">
        <v>57326</v>
      </c>
      <c r="AL23" s="12">
        <v>53445</v>
      </c>
      <c r="AM23" s="12">
        <v>54074</v>
      </c>
      <c r="AN23" s="12">
        <v>53862</v>
      </c>
      <c r="AO23" s="12">
        <v>56761</v>
      </c>
      <c r="AP23" s="12">
        <v>57550</v>
      </c>
      <c r="AQ23" s="37">
        <v>50400</v>
      </c>
      <c r="AR23" s="37">
        <v>47698</v>
      </c>
      <c r="AS23" s="48">
        <v>75176</v>
      </c>
      <c r="AT23" s="80">
        <v>427876</v>
      </c>
      <c r="AU23" s="78">
        <v>365643</v>
      </c>
      <c r="AV23" s="78">
        <v>308177</v>
      </c>
      <c r="AW23" s="78">
        <v>223038</v>
      </c>
      <c r="AX23" s="78">
        <v>308619</v>
      </c>
      <c r="AY23" s="78">
        <v>263589</v>
      </c>
      <c r="AZ23" s="78">
        <v>226256</v>
      </c>
      <c r="BA23" s="78">
        <v>110252</v>
      </c>
    </row>
    <row r="24" spans="1:53" ht="15.75" thickBot="1" x14ac:dyDescent="0.3">
      <c r="A24" s="5" t="s">
        <v>159</v>
      </c>
      <c r="B24" s="12">
        <v>173566</v>
      </c>
      <c r="C24" s="12">
        <v>134496</v>
      </c>
      <c r="D24" s="12">
        <v>116813</v>
      </c>
      <c r="E24" s="12">
        <v>154116</v>
      </c>
      <c r="F24" s="12">
        <v>155275</v>
      </c>
      <c r="G24" s="12">
        <v>150882</v>
      </c>
      <c r="H24" s="12">
        <v>156157</v>
      </c>
      <c r="I24" s="37">
        <v>122713</v>
      </c>
      <c r="J24" s="37">
        <v>73562</v>
      </c>
      <c r="K24" s="48">
        <v>52161</v>
      </c>
      <c r="L24" s="80">
        <v>151136</v>
      </c>
      <c r="M24" s="78">
        <v>141295</v>
      </c>
      <c r="N24" s="78">
        <v>74359</v>
      </c>
      <c r="O24" s="78">
        <v>109310</v>
      </c>
      <c r="P24" s="13">
        <v>101820</v>
      </c>
      <c r="Q24" s="13">
        <v>77615</v>
      </c>
      <c r="R24" s="13">
        <v>125351</v>
      </c>
      <c r="S24" s="12">
        <v>130157</v>
      </c>
      <c r="T24" s="12">
        <v>100872</v>
      </c>
      <c r="U24" s="12">
        <v>87610</v>
      </c>
      <c r="V24" s="12">
        <v>115587</v>
      </c>
      <c r="W24" s="12">
        <v>116456</v>
      </c>
      <c r="X24" s="12">
        <v>113162</v>
      </c>
      <c r="Y24" s="12">
        <v>117118</v>
      </c>
      <c r="Z24" s="37">
        <v>92035</v>
      </c>
      <c r="AA24" s="37">
        <v>55172</v>
      </c>
      <c r="AB24" s="48">
        <v>38089</v>
      </c>
      <c r="AC24" s="80">
        <v>105415</v>
      </c>
      <c r="AD24" s="78">
        <v>96735</v>
      </c>
      <c r="AE24" s="78">
        <v>47970</v>
      </c>
      <c r="AF24" s="78">
        <v>74838</v>
      </c>
      <c r="AG24" s="13">
        <v>69125</v>
      </c>
      <c r="AH24" s="13">
        <v>52324</v>
      </c>
      <c r="AI24" s="13">
        <v>72506</v>
      </c>
      <c r="AJ24" s="12">
        <v>43409</v>
      </c>
      <c r="AK24" s="12">
        <v>33624</v>
      </c>
      <c r="AL24" s="12">
        <v>29203</v>
      </c>
      <c r="AM24" s="12">
        <v>38529</v>
      </c>
      <c r="AN24" s="12">
        <v>38819</v>
      </c>
      <c r="AO24" s="12">
        <v>37720</v>
      </c>
      <c r="AP24" s="12">
        <v>39039</v>
      </c>
      <c r="AQ24" s="37">
        <v>30678</v>
      </c>
      <c r="AR24" s="37">
        <v>18390</v>
      </c>
      <c r="AS24" s="48">
        <v>14072</v>
      </c>
      <c r="AT24" s="80">
        <v>45721</v>
      </c>
      <c r="AU24" s="78">
        <v>44560</v>
      </c>
      <c r="AV24" s="78">
        <v>26389</v>
      </c>
      <c r="AW24" s="78">
        <v>34472</v>
      </c>
      <c r="AX24" s="78">
        <v>32695</v>
      </c>
      <c r="AY24" s="78">
        <v>25291</v>
      </c>
      <c r="AZ24" s="78">
        <v>30059</v>
      </c>
      <c r="BA24" s="78">
        <v>22786</v>
      </c>
    </row>
    <row r="25" spans="1:53" ht="15.75" thickBot="1" x14ac:dyDescent="0.3">
      <c r="A25" s="5" t="s">
        <v>161</v>
      </c>
      <c r="B25" s="12">
        <v>163878</v>
      </c>
      <c r="C25" s="12">
        <v>158142</v>
      </c>
      <c r="D25" s="12">
        <v>147955</v>
      </c>
      <c r="E25" s="12">
        <v>179317</v>
      </c>
      <c r="F25" s="12">
        <v>165442</v>
      </c>
      <c r="G25" s="12">
        <v>127148</v>
      </c>
      <c r="H25" s="12">
        <v>106333</v>
      </c>
      <c r="I25" s="37">
        <v>94559</v>
      </c>
      <c r="J25" s="37">
        <v>75312</v>
      </c>
      <c r="K25" s="48">
        <v>71764</v>
      </c>
      <c r="L25" s="80">
        <v>121936</v>
      </c>
      <c r="M25" s="78">
        <v>94188</v>
      </c>
      <c r="N25" s="78">
        <v>71228</v>
      </c>
      <c r="O25" s="78">
        <v>67873</v>
      </c>
      <c r="P25" s="13">
        <v>61220</v>
      </c>
      <c r="Q25" s="13">
        <v>54496</v>
      </c>
      <c r="R25" s="13">
        <v>129490</v>
      </c>
      <c r="S25" s="12">
        <v>122908</v>
      </c>
      <c r="T25" s="12">
        <v>118665</v>
      </c>
      <c r="U25" s="12">
        <v>110966</v>
      </c>
      <c r="V25" s="12">
        <v>134488</v>
      </c>
      <c r="W25" s="12">
        <v>124082</v>
      </c>
      <c r="X25" s="12">
        <v>95361</v>
      </c>
      <c r="Y25" s="12">
        <v>79750</v>
      </c>
      <c r="Z25" s="37">
        <v>70919</v>
      </c>
      <c r="AA25" s="37">
        <v>56484</v>
      </c>
      <c r="AB25" s="48">
        <v>51254</v>
      </c>
      <c r="AC25" s="80">
        <v>74014</v>
      </c>
      <c r="AD25" s="78">
        <v>54637</v>
      </c>
      <c r="AE25" s="78">
        <v>39573</v>
      </c>
      <c r="AF25" s="78">
        <v>38220</v>
      </c>
      <c r="AG25" s="13">
        <v>32928</v>
      </c>
      <c r="AH25" s="13">
        <v>29227</v>
      </c>
      <c r="AI25" s="13">
        <v>69056</v>
      </c>
      <c r="AJ25" s="12">
        <v>40970</v>
      </c>
      <c r="AK25" s="12">
        <v>39478</v>
      </c>
      <c r="AL25" s="12">
        <v>36989</v>
      </c>
      <c r="AM25" s="12">
        <v>44829</v>
      </c>
      <c r="AN25" s="12">
        <v>41361</v>
      </c>
      <c r="AO25" s="12">
        <v>31787</v>
      </c>
      <c r="AP25" s="12">
        <v>26583</v>
      </c>
      <c r="AQ25" s="37">
        <v>23640</v>
      </c>
      <c r="AR25" s="37">
        <v>18828</v>
      </c>
      <c r="AS25" s="48">
        <v>20510</v>
      </c>
      <c r="AT25" s="80">
        <v>47922</v>
      </c>
      <c r="AU25" s="78">
        <v>39551</v>
      </c>
      <c r="AV25" s="78">
        <v>31655</v>
      </c>
      <c r="AW25" s="78">
        <v>29653</v>
      </c>
      <c r="AX25" s="78">
        <v>28292</v>
      </c>
      <c r="AY25" s="78">
        <v>25269</v>
      </c>
      <c r="AZ25" s="78">
        <v>39574</v>
      </c>
      <c r="BA25" s="78">
        <v>20860</v>
      </c>
    </row>
    <row r="26" spans="1:53" ht="15.75" thickBot="1" x14ac:dyDescent="0.3">
      <c r="A26" s="5" t="s">
        <v>163</v>
      </c>
      <c r="B26" s="12">
        <v>8309</v>
      </c>
      <c r="C26" s="12">
        <v>6748</v>
      </c>
      <c r="D26" s="28" t="s">
        <v>164</v>
      </c>
      <c r="E26" s="28" t="s">
        <v>164</v>
      </c>
      <c r="F26" s="28" t="s">
        <v>164</v>
      </c>
      <c r="G26" s="28" t="s">
        <v>164</v>
      </c>
      <c r="H26" s="28" t="s">
        <v>164</v>
      </c>
      <c r="I26" s="36" t="s">
        <v>164</v>
      </c>
      <c r="J26" s="36" t="s">
        <v>164</v>
      </c>
      <c r="K26" s="53" t="s">
        <v>164</v>
      </c>
      <c r="L26" s="81" t="s">
        <v>176</v>
      </c>
      <c r="M26" s="88" t="s">
        <v>176</v>
      </c>
      <c r="N26" s="88" t="s">
        <v>164</v>
      </c>
      <c r="O26" s="88" t="s">
        <v>164</v>
      </c>
      <c r="P26" s="110" t="s">
        <v>164</v>
      </c>
      <c r="Q26" s="110" t="s">
        <v>164</v>
      </c>
      <c r="R26" s="110" t="s">
        <v>164</v>
      </c>
      <c r="S26" s="12">
        <v>6232</v>
      </c>
      <c r="T26" s="12">
        <v>5061</v>
      </c>
      <c r="U26" s="28" t="s">
        <v>164</v>
      </c>
      <c r="V26" s="28" t="s">
        <v>164</v>
      </c>
      <c r="W26" s="28" t="s">
        <v>164</v>
      </c>
      <c r="X26" s="28" t="s">
        <v>164</v>
      </c>
      <c r="Y26" s="28" t="s">
        <v>181</v>
      </c>
      <c r="Z26" s="36" t="s">
        <v>164</v>
      </c>
      <c r="AA26" s="36"/>
      <c r="AB26" s="53" t="s">
        <v>164</v>
      </c>
      <c r="AC26" s="81" t="s">
        <v>176</v>
      </c>
      <c r="AD26" s="88" t="s">
        <v>176</v>
      </c>
      <c r="AE26" s="88" t="s">
        <v>164</v>
      </c>
      <c r="AF26" s="88" t="s">
        <v>164</v>
      </c>
      <c r="AG26" s="110" t="s">
        <v>164</v>
      </c>
      <c r="AH26" s="110" t="s">
        <v>164</v>
      </c>
      <c r="AI26" s="110" t="s">
        <v>164</v>
      </c>
      <c r="AJ26" s="12">
        <v>2077</v>
      </c>
      <c r="AK26" s="12">
        <v>1687</v>
      </c>
      <c r="AL26" s="28" t="s">
        <v>164</v>
      </c>
      <c r="AM26" s="28" t="s">
        <v>164</v>
      </c>
      <c r="AN26" s="28" t="s">
        <v>164</v>
      </c>
      <c r="AO26" s="28" t="s">
        <v>164</v>
      </c>
      <c r="AP26" s="28" t="s">
        <v>164</v>
      </c>
      <c r="AQ26" s="36" t="s">
        <v>164</v>
      </c>
      <c r="AR26" s="36"/>
      <c r="AS26" s="53" t="s">
        <v>164</v>
      </c>
      <c r="AT26" s="81" t="s">
        <v>176</v>
      </c>
      <c r="AU26" s="88" t="s">
        <v>176</v>
      </c>
      <c r="AV26" s="88" t="s">
        <v>176</v>
      </c>
      <c r="AW26" s="88" t="s">
        <v>164</v>
      </c>
      <c r="AX26" s="88" t="s">
        <v>164</v>
      </c>
      <c r="AY26" s="88" t="s">
        <v>164</v>
      </c>
      <c r="AZ26" s="88" t="s">
        <v>164</v>
      </c>
      <c r="BA26" s="88" t="s">
        <v>164</v>
      </c>
    </row>
    <row r="27" spans="1:53" ht="15.75" thickBot="1" x14ac:dyDescent="0.3">
      <c r="A27" s="5" t="s">
        <v>74</v>
      </c>
      <c r="B27" s="6" t="s">
        <v>182</v>
      </c>
      <c r="C27" s="6" t="s">
        <v>183</v>
      </c>
      <c r="D27" s="6" t="s">
        <v>184</v>
      </c>
      <c r="E27" s="12">
        <v>645712</v>
      </c>
      <c r="F27" s="12">
        <v>629687</v>
      </c>
      <c r="G27" s="12">
        <v>595516</v>
      </c>
      <c r="H27" s="12">
        <v>585167</v>
      </c>
      <c r="I27" s="37">
        <v>517591</v>
      </c>
      <c r="J27" s="37">
        <v>434319</v>
      </c>
      <c r="K27" s="48">
        <v>389857</v>
      </c>
      <c r="L27" s="80">
        <v>1210249</v>
      </c>
      <c r="M27" s="78">
        <v>1037667</v>
      </c>
      <c r="N27" s="78">
        <v>815821</v>
      </c>
      <c r="O27" s="78">
        <v>678597</v>
      </c>
      <c r="P27" s="12">
        <v>802126</v>
      </c>
      <c r="Q27" s="12">
        <v>684260</v>
      </c>
      <c r="R27" s="12">
        <v>1056433</v>
      </c>
      <c r="S27" s="6" t="s">
        <v>185</v>
      </c>
      <c r="T27" s="6" t="s">
        <v>186</v>
      </c>
      <c r="U27" s="6" t="s">
        <v>187</v>
      </c>
      <c r="V27" s="12">
        <v>484284</v>
      </c>
      <c r="W27" s="12">
        <v>472266</v>
      </c>
      <c r="X27" s="12">
        <v>446637</v>
      </c>
      <c r="Y27" s="12">
        <v>438875</v>
      </c>
      <c r="Z27" s="37">
        <f>SUM(Z18:Z25)</f>
        <v>388193</v>
      </c>
      <c r="AA27" s="37">
        <v>325740</v>
      </c>
      <c r="AB27" s="48">
        <v>243687</v>
      </c>
      <c r="AC27" s="80">
        <v>497282</v>
      </c>
      <c r="AD27" s="78">
        <v>424041</v>
      </c>
      <c r="AE27" s="78">
        <v>315734</v>
      </c>
      <c r="AF27" s="78">
        <v>284797</v>
      </c>
      <c r="AG27" s="13">
        <v>319475</v>
      </c>
      <c r="AH27" s="13">
        <v>269533</v>
      </c>
      <c r="AI27" s="13">
        <v>462199</v>
      </c>
      <c r="AJ27" s="6" t="s">
        <v>188</v>
      </c>
      <c r="AK27" s="6" t="s">
        <v>189</v>
      </c>
      <c r="AL27" s="6" t="s">
        <v>190</v>
      </c>
      <c r="AM27" s="12">
        <v>161428</v>
      </c>
      <c r="AN27" s="12">
        <v>157422</v>
      </c>
      <c r="AO27" s="12">
        <v>148879</v>
      </c>
      <c r="AP27" s="12">
        <v>146292</v>
      </c>
      <c r="AQ27" s="37">
        <f>SUM(AQ18:AQ25)</f>
        <v>129398</v>
      </c>
      <c r="AR27" s="37">
        <v>108579</v>
      </c>
      <c r="AS27" s="48">
        <v>146170</v>
      </c>
      <c r="AT27" s="80">
        <v>712967</v>
      </c>
      <c r="AU27" s="78">
        <v>613626</v>
      </c>
      <c r="AV27" s="78">
        <v>500087</v>
      </c>
      <c r="AW27" s="78">
        <v>393800</v>
      </c>
      <c r="AX27" s="78">
        <v>482651</v>
      </c>
      <c r="AY27" s="78">
        <v>414727</v>
      </c>
      <c r="AZ27" s="78">
        <v>410244</v>
      </c>
      <c r="BA27" s="78">
        <f>SUM(BA18:BA26)</f>
        <v>183990</v>
      </c>
    </row>
    <row r="28" spans="1:53" ht="15" customHeight="1" x14ac:dyDescent="0.25">
      <c r="A28" s="152" t="s">
        <v>191</v>
      </c>
      <c r="B28" s="140"/>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140"/>
      <c r="AK28" s="140"/>
      <c r="AL28" s="140"/>
      <c r="AM28" s="140"/>
      <c r="AN28" s="140"/>
      <c r="AO28" s="140"/>
      <c r="AP28" s="140"/>
      <c r="AQ28" s="140"/>
      <c r="AR28" s="140"/>
      <c r="AS28" s="18"/>
      <c r="AT28" s="18"/>
      <c r="AU28" s="18"/>
      <c r="AV28" s="18"/>
      <c r="AW28" s="18"/>
      <c r="AX28" s="18"/>
      <c r="AY28" s="18"/>
    </row>
    <row r="29" spans="1:53" ht="42.75" customHeight="1" x14ac:dyDescent="0.25">
      <c r="A29" s="132" t="s">
        <v>192</v>
      </c>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8"/>
      <c r="AT29" s="18"/>
      <c r="AU29" s="18"/>
      <c r="AV29" s="18"/>
      <c r="AW29" s="18"/>
      <c r="AX29" s="18"/>
      <c r="AY29" s="18"/>
    </row>
    <row r="30" spans="1:53" ht="15.75" customHeight="1" x14ac:dyDescent="0.25">
      <c r="A30" s="132" t="s">
        <v>193</v>
      </c>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c r="AQ30" s="123"/>
      <c r="AR30" s="123"/>
      <c r="AS30" s="18"/>
      <c r="AT30" s="18"/>
      <c r="AU30" s="18"/>
      <c r="AV30" s="18"/>
      <c r="AW30" s="18"/>
      <c r="AX30" s="18"/>
      <c r="AY30" s="18"/>
    </row>
    <row r="31" spans="1:53" ht="15.75" customHeight="1" x14ac:dyDescent="0.25">
      <c r="A31" s="132" t="s">
        <v>329</v>
      </c>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c r="AO31" s="133"/>
      <c r="AP31" s="133"/>
      <c r="AQ31" s="133"/>
      <c r="AR31" s="133"/>
      <c r="AS31" s="18"/>
      <c r="AT31" s="18"/>
      <c r="AU31" s="18"/>
      <c r="AV31" s="18"/>
      <c r="AW31" s="18"/>
      <c r="AX31" s="18"/>
      <c r="AY31" s="18"/>
    </row>
    <row r="32" spans="1:53" x14ac:dyDescent="0.25">
      <c r="A32" s="32" t="s">
        <v>143</v>
      </c>
    </row>
  </sheetData>
  <mergeCells count="15">
    <mergeCell ref="A31:AR31"/>
    <mergeCell ref="A1:AN1"/>
    <mergeCell ref="A2:A4"/>
    <mergeCell ref="AJ16:AZ16"/>
    <mergeCell ref="S16:AI16"/>
    <mergeCell ref="S3:AI3"/>
    <mergeCell ref="AJ3:AZ3"/>
    <mergeCell ref="S15:BA15"/>
    <mergeCell ref="A30:AR30"/>
    <mergeCell ref="B2:AZ2"/>
    <mergeCell ref="B3:R3"/>
    <mergeCell ref="B15:R16"/>
    <mergeCell ref="A29:AR29"/>
    <mergeCell ref="A28:AR28"/>
    <mergeCell ref="A15:A17"/>
  </mergeCells>
  <pageMargins left="0.7" right="0.7" top="0.78740157499999996" bottom="0.78740157499999996" header="0.3" footer="0.3"/>
  <ignoredErrors>
    <ignoredError sqref="I14 Z14 Z27"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78A90-2706-42D1-A25D-255F51C15224}">
  <dimension ref="A1:Q30"/>
  <sheetViews>
    <sheetView workbookViewId="0">
      <selection activeCell="Q10" sqref="Q10"/>
    </sheetView>
  </sheetViews>
  <sheetFormatPr defaultRowHeight="15" x14ac:dyDescent="0.25"/>
  <cols>
    <col min="1" max="1" width="17.28515625" customWidth="1"/>
    <col min="2" max="3" width="12.7109375" customWidth="1"/>
    <col min="5" max="5" width="12" customWidth="1"/>
    <col min="6" max="14" width="9.7109375" customWidth="1"/>
    <col min="15" max="15" width="10" bestFit="1" customWidth="1"/>
  </cols>
  <sheetData>
    <row r="1" spans="1:17" ht="15.75" thickBot="1" x14ac:dyDescent="0.3">
      <c r="A1" s="201" t="s">
        <v>315</v>
      </c>
      <c r="B1" s="138"/>
      <c r="C1" s="138"/>
      <c r="D1" s="138"/>
      <c r="E1" s="138"/>
      <c r="F1" s="138"/>
      <c r="G1" s="138"/>
      <c r="H1" s="138"/>
      <c r="I1" s="138"/>
      <c r="J1" s="138"/>
      <c r="K1" s="138"/>
      <c r="L1" s="138"/>
      <c r="M1" s="138"/>
    </row>
    <row r="2" spans="1:17" ht="15.75" customHeight="1" thickBot="1" x14ac:dyDescent="0.3">
      <c r="A2" s="181" t="s">
        <v>55</v>
      </c>
      <c r="B2" s="202"/>
      <c r="C2" s="203"/>
      <c r="D2" s="144" t="s">
        <v>194</v>
      </c>
      <c r="E2" s="128" t="s">
        <v>195</v>
      </c>
      <c r="F2" s="141"/>
      <c r="G2" s="141"/>
      <c r="H2" s="141"/>
      <c r="I2" s="141"/>
      <c r="J2" s="141"/>
      <c r="K2" s="141"/>
      <c r="L2" s="141"/>
      <c r="M2" s="141"/>
      <c r="N2" s="168"/>
    </row>
    <row r="3" spans="1:17" ht="15.75" thickBot="1" x14ac:dyDescent="0.3">
      <c r="A3" s="204"/>
      <c r="B3" s="205"/>
      <c r="C3" s="206"/>
      <c r="D3" s="179"/>
      <c r="E3" s="144" t="s">
        <v>134</v>
      </c>
      <c r="F3" s="128" t="s">
        <v>196</v>
      </c>
      <c r="G3" s="141"/>
      <c r="H3" s="141"/>
      <c r="I3" s="141"/>
      <c r="J3" s="141"/>
      <c r="K3" s="141"/>
      <c r="L3" s="141"/>
      <c r="M3" s="141"/>
      <c r="N3" s="168"/>
    </row>
    <row r="4" spans="1:17" ht="32.25" thickBot="1" x14ac:dyDescent="0.3">
      <c r="A4" s="207"/>
      <c r="B4" s="208"/>
      <c r="C4" s="209"/>
      <c r="D4" s="180"/>
      <c r="E4" s="145"/>
      <c r="F4" s="4" t="s">
        <v>197</v>
      </c>
      <c r="G4" s="4" t="s">
        <v>198</v>
      </c>
      <c r="H4" s="4" t="s">
        <v>199</v>
      </c>
      <c r="I4" s="4" t="s">
        <v>200</v>
      </c>
      <c r="J4" s="4" t="s">
        <v>201</v>
      </c>
      <c r="K4" s="4" t="s">
        <v>202</v>
      </c>
      <c r="L4" s="4" t="s">
        <v>203</v>
      </c>
      <c r="M4" s="4" t="s">
        <v>204</v>
      </c>
      <c r="N4" s="4" t="s">
        <v>205</v>
      </c>
    </row>
    <row r="5" spans="1:17" ht="15.75" thickBot="1" x14ac:dyDescent="0.3">
      <c r="A5" s="198" t="s">
        <v>206</v>
      </c>
      <c r="B5" s="199"/>
      <c r="C5" s="200"/>
      <c r="D5" s="19" t="s">
        <v>207</v>
      </c>
      <c r="E5" s="56">
        <v>12761</v>
      </c>
      <c r="F5" s="45">
        <v>8946</v>
      </c>
      <c r="G5" s="52">
        <v>487</v>
      </c>
      <c r="H5" s="52">
        <v>12</v>
      </c>
      <c r="I5" s="52">
        <v>505</v>
      </c>
      <c r="J5" s="52">
        <v>27</v>
      </c>
      <c r="K5" s="52">
        <v>30</v>
      </c>
      <c r="L5" s="52">
        <v>932</v>
      </c>
      <c r="M5" s="52">
        <v>5</v>
      </c>
      <c r="N5" s="45">
        <v>1817</v>
      </c>
      <c r="O5" s="98"/>
      <c r="P5" s="99"/>
      <c r="Q5" s="107"/>
    </row>
    <row r="6" spans="1:17" ht="15.75" customHeight="1" thickBot="1" x14ac:dyDescent="0.3">
      <c r="A6" s="195" t="s">
        <v>208</v>
      </c>
      <c r="B6" s="193" t="s">
        <v>209</v>
      </c>
      <c r="C6" s="194"/>
      <c r="D6" s="55" t="s">
        <v>210</v>
      </c>
      <c r="E6" s="75">
        <v>785.70079999999996</v>
      </c>
      <c r="F6" s="74">
        <v>193.11949999999999</v>
      </c>
      <c r="G6" s="74">
        <v>175.9093</v>
      </c>
      <c r="H6" s="74">
        <v>28.429200000000002</v>
      </c>
      <c r="I6" s="74">
        <v>102.7188</v>
      </c>
      <c r="J6" s="74">
        <v>0.49109999999999998</v>
      </c>
      <c r="K6" s="74">
        <v>35.5867</v>
      </c>
      <c r="L6" s="74">
        <v>42.648899999999998</v>
      </c>
      <c r="M6" s="74">
        <v>23.143899999999999</v>
      </c>
      <c r="N6" s="74">
        <v>183.6534</v>
      </c>
      <c r="O6" s="98"/>
      <c r="P6" s="99"/>
    </row>
    <row r="7" spans="1:17" ht="15.75" customHeight="1" thickBot="1" x14ac:dyDescent="0.3">
      <c r="A7" s="196"/>
      <c r="B7" s="193" t="s">
        <v>211</v>
      </c>
      <c r="C7" s="194"/>
      <c r="D7" s="55" t="s">
        <v>212</v>
      </c>
      <c r="E7" s="75">
        <v>154.14240000000001</v>
      </c>
      <c r="F7" s="74">
        <v>40.385199999999998</v>
      </c>
      <c r="G7" s="74">
        <v>56.936399999999999</v>
      </c>
      <c r="H7" s="74">
        <v>8.0492000000000008</v>
      </c>
      <c r="I7" s="74">
        <v>17.042400000000001</v>
      </c>
      <c r="J7" s="74">
        <v>0.10979999999999999</v>
      </c>
      <c r="K7" s="74">
        <v>1.3976</v>
      </c>
      <c r="L7" s="74">
        <v>5.2157</v>
      </c>
      <c r="M7" s="74">
        <v>0</v>
      </c>
      <c r="N7" s="74">
        <v>25.0061</v>
      </c>
      <c r="O7" s="98"/>
      <c r="P7" s="99"/>
    </row>
    <row r="8" spans="1:17" ht="15.75" customHeight="1" thickBot="1" x14ac:dyDescent="0.3">
      <c r="A8" s="196"/>
      <c r="B8" s="193" t="s">
        <v>213</v>
      </c>
      <c r="C8" s="194"/>
      <c r="D8" s="55" t="s">
        <v>212</v>
      </c>
      <c r="E8" s="75">
        <v>167.04939999999999</v>
      </c>
      <c r="F8" s="74">
        <v>36.818399999999997</v>
      </c>
      <c r="G8" s="74">
        <v>46.346499999999999</v>
      </c>
      <c r="H8" s="74">
        <v>5.7385999999999999</v>
      </c>
      <c r="I8" s="74">
        <v>13.1751</v>
      </c>
      <c r="J8" s="74">
        <v>6.0999999999999999E-2</v>
      </c>
      <c r="K8" s="74">
        <v>8.5896000000000008</v>
      </c>
      <c r="L8" s="74">
        <v>11</v>
      </c>
      <c r="M8" s="74">
        <v>0.75109999999999999</v>
      </c>
      <c r="N8" s="74">
        <v>44.57</v>
      </c>
      <c r="O8" s="98"/>
      <c r="P8" s="99"/>
    </row>
    <row r="9" spans="1:17" ht="15.75" customHeight="1" thickBot="1" x14ac:dyDescent="0.3">
      <c r="A9" s="196"/>
      <c r="B9" s="193" t="s">
        <v>214</v>
      </c>
      <c r="C9" s="194"/>
      <c r="D9" s="55" t="s">
        <v>212</v>
      </c>
      <c r="E9" s="75">
        <v>184.7141</v>
      </c>
      <c r="F9" s="74">
        <v>39.639299999999999</v>
      </c>
      <c r="G9" s="74">
        <v>38.963700000000003</v>
      </c>
      <c r="H9" s="74">
        <v>8.8683999999999994</v>
      </c>
      <c r="I9" s="74">
        <v>33.284300000000002</v>
      </c>
      <c r="J9" s="74">
        <v>0.26469999999999999</v>
      </c>
      <c r="K9" s="74">
        <v>10.6112</v>
      </c>
      <c r="L9" s="74">
        <v>5.3977000000000004</v>
      </c>
      <c r="M9" s="74">
        <v>5.5769000000000002</v>
      </c>
      <c r="N9" s="74">
        <v>42.107900000000001</v>
      </c>
      <c r="O9" s="98"/>
      <c r="P9" s="99"/>
    </row>
    <row r="10" spans="1:17" ht="15.75" customHeight="1" thickBot="1" x14ac:dyDescent="0.3">
      <c r="A10" s="196"/>
      <c r="B10" s="193" t="s">
        <v>215</v>
      </c>
      <c r="C10" s="194"/>
      <c r="D10" s="55" t="s">
        <v>212</v>
      </c>
      <c r="E10" s="75">
        <v>137.98079999999999</v>
      </c>
      <c r="F10" s="74">
        <v>42.180300000000003</v>
      </c>
      <c r="G10" s="74">
        <v>24.4755</v>
      </c>
      <c r="H10" s="74">
        <v>2.8982000000000001</v>
      </c>
      <c r="I10" s="74">
        <v>24.7789</v>
      </c>
      <c r="J10" s="74">
        <v>3.49E-2</v>
      </c>
      <c r="K10" s="74">
        <v>5.9195000000000002</v>
      </c>
      <c r="L10" s="74">
        <v>6.4752999999999998</v>
      </c>
      <c r="M10" s="74">
        <v>4.2300000000000004</v>
      </c>
      <c r="N10" s="74">
        <v>26.988199999999999</v>
      </c>
      <c r="O10" s="98"/>
      <c r="P10" s="99"/>
    </row>
    <row r="11" spans="1:17" ht="15.75" customHeight="1" thickBot="1" x14ac:dyDescent="0.3">
      <c r="A11" s="196"/>
      <c r="B11" s="193" t="s">
        <v>216</v>
      </c>
      <c r="C11" s="194"/>
      <c r="D11" s="55" t="s">
        <v>212</v>
      </c>
      <c r="E11" s="75">
        <v>141.64410000000001</v>
      </c>
      <c r="F11" s="74">
        <v>34.096299999999999</v>
      </c>
      <c r="G11" s="74">
        <v>9.1872000000000007</v>
      </c>
      <c r="H11" s="74">
        <v>2.8748</v>
      </c>
      <c r="I11" s="74">
        <v>14.3368</v>
      </c>
      <c r="J11" s="74">
        <v>2.1600000000000001E-2</v>
      </c>
      <c r="K11" s="74">
        <v>9.0687999999999995</v>
      </c>
      <c r="L11" s="74">
        <v>14.5602</v>
      </c>
      <c r="M11" s="74">
        <v>12.585900000000001</v>
      </c>
      <c r="N11" s="74">
        <v>44.912500000000001</v>
      </c>
      <c r="O11" s="98"/>
      <c r="P11" s="99"/>
    </row>
    <row r="12" spans="1:17" ht="15.75" thickBot="1" x14ac:dyDescent="0.3">
      <c r="A12" s="196"/>
      <c r="B12" s="193" t="s">
        <v>217</v>
      </c>
      <c r="C12" s="194"/>
      <c r="D12" s="55" t="s">
        <v>210</v>
      </c>
      <c r="E12" s="75">
        <v>0.17</v>
      </c>
      <c r="F12" s="74">
        <v>0</v>
      </c>
      <c r="G12" s="74">
        <v>0</v>
      </c>
      <c r="H12" s="74">
        <v>0</v>
      </c>
      <c r="I12" s="74">
        <v>0.1013</v>
      </c>
      <c r="J12" s="74">
        <v>0</v>
      </c>
      <c r="K12" s="74">
        <v>0</v>
      </c>
      <c r="L12" s="74">
        <v>0</v>
      </c>
      <c r="M12" s="74">
        <v>0</v>
      </c>
      <c r="N12" s="74">
        <v>6.8699999999999997E-2</v>
      </c>
      <c r="O12" s="98"/>
      <c r="P12" s="99"/>
    </row>
    <row r="13" spans="1:17" ht="15.75" thickBot="1" x14ac:dyDescent="0.3">
      <c r="A13" s="197"/>
      <c r="B13" s="193" t="s">
        <v>218</v>
      </c>
      <c r="C13" s="194"/>
      <c r="D13" s="55" t="s">
        <v>212</v>
      </c>
      <c r="E13" s="75">
        <v>68.470399999999998</v>
      </c>
      <c r="F13" s="74">
        <v>4.2386999999999997</v>
      </c>
      <c r="G13" s="74">
        <v>4.1498999999999997</v>
      </c>
      <c r="H13" s="74">
        <v>17.677800000000001</v>
      </c>
      <c r="I13" s="74">
        <v>14.592000000000001</v>
      </c>
      <c r="J13" s="74">
        <v>0.1108</v>
      </c>
      <c r="K13" s="74">
        <v>0</v>
      </c>
      <c r="L13" s="74">
        <v>1.1021000000000001</v>
      </c>
      <c r="M13" s="74">
        <v>0</v>
      </c>
      <c r="N13" s="74">
        <v>26.5991</v>
      </c>
      <c r="O13" s="98"/>
      <c r="P13" s="99"/>
    </row>
    <row r="14" spans="1:17" ht="15.75" customHeight="1" thickBot="1" x14ac:dyDescent="0.3">
      <c r="A14" s="195" t="s">
        <v>219</v>
      </c>
      <c r="B14" s="195" t="s">
        <v>220</v>
      </c>
      <c r="C14" s="55" t="s">
        <v>221</v>
      </c>
      <c r="D14" s="55" t="s">
        <v>210</v>
      </c>
      <c r="E14" s="75">
        <v>11623.3061</v>
      </c>
      <c r="F14" s="74">
        <v>0</v>
      </c>
      <c r="G14" s="74">
        <v>0.84899999999999998</v>
      </c>
      <c r="H14" s="74">
        <v>11592.6343</v>
      </c>
      <c r="I14" s="74">
        <v>2.7913999999999999</v>
      </c>
      <c r="J14" s="74">
        <v>0</v>
      </c>
      <c r="K14" s="74">
        <v>0</v>
      </c>
      <c r="L14" s="74">
        <v>0.13</v>
      </c>
      <c r="M14" s="74">
        <v>0</v>
      </c>
      <c r="N14" s="74">
        <v>26.901399999999999</v>
      </c>
      <c r="O14" s="98"/>
      <c r="P14" s="99"/>
    </row>
    <row r="15" spans="1:17" ht="15.75" thickBot="1" x14ac:dyDescent="0.3">
      <c r="A15" s="196"/>
      <c r="B15" s="197"/>
      <c r="C15" s="55" t="s">
        <v>222</v>
      </c>
      <c r="D15" s="55" t="s">
        <v>210</v>
      </c>
      <c r="E15" s="75">
        <v>584.22910000000002</v>
      </c>
      <c r="F15" s="74">
        <v>209.4478</v>
      </c>
      <c r="G15" s="74">
        <v>129.29259999999999</v>
      </c>
      <c r="H15" s="74">
        <v>6.62</v>
      </c>
      <c r="I15" s="74">
        <v>107.55589999999999</v>
      </c>
      <c r="J15" s="74">
        <v>1.8525</v>
      </c>
      <c r="K15" s="74">
        <v>2.2271000000000001</v>
      </c>
      <c r="L15" s="74">
        <v>33.707900000000002</v>
      </c>
      <c r="M15" s="74">
        <v>2.6202999999999999</v>
      </c>
      <c r="N15" s="74">
        <v>90.905000000000001</v>
      </c>
      <c r="O15" s="98"/>
      <c r="P15" s="99"/>
    </row>
    <row r="16" spans="1:17" ht="15.75" customHeight="1" thickBot="1" x14ac:dyDescent="0.3">
      <c r="A16" s="197"/>
      <c r="B16" s="193" t="s">
        <v>223</v>
      </c>
      <c r="C16" s="194"/>
      <c r="D16" s="55" t="s">
        <v>210</v>
      </c>
      <c r="E16" s="75">
        <v>119916.9642</v>
      </c>
      <c r="F16" s="74">
        <v>7.1790000000000003</v>
      </c>
      <c r="G16" s="74">
        <v>77.558899999999994</v>
      </c>
      <c r="H16" s="74">
        <v>119234.1894</v>
      </c>
      <c r="I16" s="74">
        <v>147.77680000000001</v>
      </c>
      <c r="J16" s="74">
        <v>40.417299999999997</v>
      </c>
      <c r="K16" s="74">
        <v>6.5834999999999999</v>
      </c>
      <c r="L16" s="74">
        <v>174.11840000000001</v>
      </c>
      <c r="M16" s="74">
        <v>0.88</v>
      </c>
      <c r="N16" s="74">
        <v>228.26089999999999</v>
      </c>
      <c r="O16" s="98"/>
      <c r="P16" s="99"/>
    </row>
    <row r="17" spans="1:16" ht="15.75" customHeight="1" thickBot="1" x14ac:dyDescent="0.3">
      <c r="A17" s="195" t="s">
        <v>224</v>
      </c>
      <c r="B17" s="195" t="s">
        <v>220</v>
      </c>
      <c r="C17" s="55" t="s">
        <v>221</v>
      </c>
      <c r="D17" s="55" t="s">
        <v>9</v>
      </c>
      <c r="E17" s="75">
        <v>4307.2</v>
      </c>
      <c r="F17" s="74">
        <v>0</v>
      </c>
      <c r="G17" s="74">
        <v>14</v>
      </c>
      <c r="H17" s="74">
        <v>3213.96</v>
      </c>
      <c r="I17" s="74">
        <v>30.12</v>
      </c>
      <c r="J17" s="74">
        <v>0</v>
      </c>
      <c r="K17" s="74">
        <v>0</v>
      </c>
      <c r="L17" s="74">
        <v>3.91</v>
      </c>
      <c r="M17" s="74">
        <v>0</v>
      </c>
      <c r="N17" s="74">
        <v>1405.2</v>
      </c>
      <c r="O17" s="98"/>
      <c r="P17" s="99"/>
    </row>
    <row r="18" spans="1:16" ht="15.75" thickBot="1" x14ac:dyDescent="0.3">
      <c r="A18" s="196"/>
      <c r="B18" s="197"/>
      <c r="C18" s="55" t="s">
        <v>222</v>
      </c>
      <c r="D18" s="55" t="s">
        <v>9</v>
      </c>
      <c r="E18" s="75">
        <v>386409.76</v>
      </c>
      <c r="F18" s="74">
        <v>110798.44</v>
      </c>
      <c r="G18" s="74">
        <v>138598.85999999999</v>
      </c>
      <c r="H18" s="74">
        <v>3400.39</v>
      </c>
      <c r="I18" s="74">
        <v>34002.53</v>
      </c>
      <c r="J18" s="74">
        <v>1206.02</v>
      </c>
      <c r="K18" s="74">
        <v>1285.74</v>
      </c>
      <c r="L18" s="74">
        <v>19171.64</v>
      </c>
      <c r="M18" s="74">
        <v>88.12</v>
      </c>
      <c r="N18" s="74">
        <v>77858.02</v>
      </c>
      <c r="O18" s="98"/>
      <c r="P18" s="108"/>
    </row>
    <row r="19" spans="1:16" ht="15.75" customHeight="1" thickBot="1" x14ac:dyDescent="0.3">
      <c r="A19" s="197"/>
      <c r="B19" s="193" t="s">
        <v>223</v>
      </c>
      <c r="C19" s="194"/>
      <c r="D19" s="55" t="s">
        <v>9</v>
      </c>
      <c r="E19" s="75">
        <v>10973.18</v>
      </c>
      <c r="F19" s="74">
        <v>91.06</v>
      </c>
      <c r="G19" s="74">
        <v>584.25</v>
      </c>
      <c r="H19" s="74">
        <v>2631.33</v>
      </c>
      <c r="I19" s="74">
        <v>1347.62</v>
      </c>
      <c r="J19" s="74">
        <v>507.14</v>
      </c>
      <c r="K19" s="74">
        <v>356.02</v>
      </c>
      <c r="L19" s="74">
        <v>1994.63</v>
      </c>
      <c r="M19" s="74">
        <v>1.27</v>
      </c>
      <c r="N19" s="74" t="s">
        <v>300</v>
      </c>
      <c r="O19" s="98"/>
      <c r="P19" s="108"/>
    </row>
    <row r="20" spans="1:16" ht="16.5" customHeight="1" thickBot="1" x14ac:dyDescent="0.3">
      <c r="A20" s="190" t="s">
        <v>225</v>
      </c>
      <c r="B20" s="195" t="s">
        <v>226</v>
      </c>
      <c r="C20" s="72" t="s">
        <v>221</v>
      </c>
      <c r="D20" s="82" t="s">
        <v>9</v>
      </c>
      <c r="E20" s="75">
        <v>132751.65257000001</v>
      </c>
      <c r="F20" s="83" t="s">
        <v>227</v>
      </c>
      <c r="G20" s="83" t="s">
        <v>227</v>
      </c>
      <c r="H20" s="83" t="s">
        <v>227</v>
      </c>
      <c r="I20" s="83" t="s">
        <v>227</v>
      </c>
      <c r="J20" s="83" t="s">
        <v>227</v>
      </c>
      <c r="K20" s="83" t="s">
        <v>227</v>
      </c>
      <c r="L20" s="83" t="s">
        <v>227</v>
      </c>
      <c r="M20" s="83" t="s">
        <v>227</v>
      </c>
      <c r="N20" s="83" t="s">
        <v>227</v>
      </c>
      <c r="O20" s="98"/>
      <c r="P20" s="99"/>
    </row>
    <row r="21" spans="1:16" ht="16.5" customHeight="1" thickBot="1" x14ac:dyDescent="0.3">
      <c r="A21" s="191"/>
      <c r="B21" s="180"/>
      <c r="C21" s="55" t="s">
        <v>222</v>
      </c>
      <c r="D21" s="27" t="s">
        <v>9</v>
      </c>
      <c r="E21" s="75">
        <v>758238.66489999997</v>
      </c>
      <c r="F21" s="83" t="s">
        <v>227</v>
      </c>
      <c r="G21" s="83" t="s">
        <v>227</v>
      </c>
      <c r="H21" s="83" t="s">
        <v>227</v>
      </c>
      <c r="I21" s="83" t="s">
        <v>227</v>
      </c>
      <c r="J21" s="83" t="s">
        <v>227</v>
      </c>
      <c r="K21" s="83" t="s">
        <v>227</v>
      </c>
      <c r="L21" s="83" t="s">
        <v>227</v>
      </c>
      <c r="M21" s="83" t="s">
        <v>227</v>
      </c>
      <c r="N21" s="83" t="s">
        <v>227</v>
      </c>
      <c r="O21" s="98"/>
      <c r="P21" s="99"/>
    </row>
    <row r="22" spans="1:16" ht="15.75" thickBot="1" x14ac:dyDescent="0.3">
      <c r="A22" s="192"/>
      <c r="B22" s="193" t="s">
        <v>228</v>
      </c>
      <c r="C22" s="194"/>
      <c r="D22" s="27" t="s">
        <v>9</v>
      </c>
      <c r="E22" s="75">
        <v>60477.524859999998</v>
      </c>
      <c r="F22" s="83" t="s">
        <v>227</v>
      </c>
      <c r="G22" s="83" t="s">
        <v>227</v>
      </c>
      <c r="H22" s="83" t="s">
        <v>227</v>
      </c>
      <c r="I22" s="83" t="s">
        <v>227</v>
      </c>
      <c r="J22" s="83" t="s">
        <v>227</v>
      </c>
      <c r="K22" s="83" t="s">
        <v>227</v>
      </c>
      <c r="L22" s="83" t="s">
        <v>227</v>
      </c>
      <c r="M22" s="83" t="s">
        <v>227</v>
      </c>
      <c r="N22" s="83" t="s">
        <v>227</v>
      </c>
      <c r="O22" s="98"/>
      <c r="P22" s="99"/>
    </row>
    <row r="23" spans="1:16" ht="15" customHeight="1" x14ac:dyDescent="0.25">
      <c r="A23" s="139" t="s">
        <v>229</v>
      </c>
      <c r="B23" s="139"/>
      <c r="C23" s="139"/>
      <c r="D23" s="139"/>
      <c r="E23" s="139"/>
      <c r="F23" s="139"/>
      <c r="G23" s="139"/>
      <c r="H23" s="139"/>
      <c r="I23" s="139"/>
      <c r="J23" s="139"/>
      <c r="K23" s="139"/>
      <c r="L23" s="139"/>
      <c r="M23" s="139"/>
    </row>
    <row r="24" spans="1:16" ht="25.5" customHeight="1" x14ac:dyDescent="0.25">
      <c r="A24" s="178" t="s">
        <v>301</v>
      </c>
      <c r="B24" s="178"/>
      <c r="C24" s="178"/>
      <c r="D24" s="178"/>
      <c r="E24" s="178"/>
      <c r="F24" s="178"/>
      <c r="G24" s="178"/>
      <c r="H24" s="178"/>
      <c r="I24" s="178"/>
      <c r="J24" s="178"/>
      <c r="K24" s="178"/>
      <c r="L24" s="178"/>
      <c r="M24" s="178"/>
    </row>
    <row r="25" spans="1:16" ht="15.75" customHeight="1" x14ac:dyDescent="0.25">
      <c r="A25" s="178" t="s">
        <v>302</v>
      </c>
      <c r="B25" s="178"/>
      <c r="C25" s="178"/>
      <c r="D25" s="178"/>
      <c r="E25" s="178"/>
      <c r="F25" s="178"/>
      <c r="G25" s="178"/>
      <c r="H25" s="178"/>
      <c r="I25" s="178"/>
      <c r="J25" s="178"/>
      <c r="K25" s="178"/>
      <c r="L25" s="178"/>
      <c r="M25" s="178"/>
    </row>
    <row r="26" spans="1:16" ht="25.5" customHeight="1" x14ac:dyDescent="0.25">
      <c r="A26" s="178" t="s">
        <v>303</v>
      </c>
      <c r="B26" s="178"/>
      <c r="C26" s="178"/>
      <c r="D26" s="178"/>
      <c r="E26" s="178"/>
      <c r="F26" s="178"/>
      <c r="G26" s="178"/>
      <c r="H26" s="178"/>
      <c r="I26" s="178"/>
      <c r="J26" s="178"/>
      <c r="K26" s="178"/>
      <c r="L26" s="178"/>
      <c r="M26" s="178"/>
    </row>
    <row r="27" spans="1:16" x14ac:dyDescent="0.25">
      <c r="A27" s="124" t="s">
        <v>230</v>
      </c>
      <c r="B27" s="134"/>
    </row>
    <row r="29" spans="1:16" ht="109.5" customHeight="1" x14ac:dyDescent="0.25">
      <c r="A29" s="160" t="s">
        <v>231</v>
      </c>
      <c r="B29" s="123"/>
      <c r="C29" s="123"/>
      <c r="D29" s="123"/>
      <c r="E29" s="123"/>
      <c r="F29" s="123"/>
      <c r="G29" s="123"/>
      <c r="H29" s="123"/>
      <c r="I29" s="123"/>
      <c r="J29" s="123"/>
      <c r="K29" s="123"/>
      <c r="L29" s="123"/>
      <c r="M29" s="123"/>
    </row>
    <row r="30" spans="1:16" ht="69.75" customHeight="1" x14ac:dyDescent="0.25">
      <c r="A30" s="122" t="s">
        <v>232</v>
      </c>
      <c r="B30" s="123"/>
      <c r="C30" s="123"/>
      <c r="D30" s="123"/>
      <c r="E30" s="123"/>
      <c r="F30" s="123"/>
      <c r="G30" s="123"/>
      <c r="H30" s="123"/>
      <c r="I30" s="123"/>
      <c r="J30" s="123"/>
      <c r="K30" s="123"/>
      <c r="L30" s="123"/>
      <c r="M30" s="123"/>
    </row>
  </sheetData>
  <mergeCells count="32">
    <mergeCell ref="A5:C5"/>
    <mergeCell ref="E2:N2"/>
    <mergeCell ref="F3:N3"/>
    <mergeCell ref="A1:M1"/>
    <mergeCell ref="A2:C4"/>
    <mergeCell ref="E3:E4"/>
    <mergeCell ref="D2:D4"/>
    <mergeCell ref="A6:A13"/>
    <mergeCell ref="B6:C6"/>
    <mergeCell ref="B7:C7"/>
    <mergeCell ref="B8:C8"/>
    <mergeCell ref="B9:C9"/>
    <mergeCell ref="B10:C10"/>
    <mergeCell ref="B11:C11"/>
    <mergeCell ref="B12:C12"/>
    <mergeCell ref="B13:C13"/>
    <mergeCell ref="A14:A16"/>
    <mergeCell ref="B14:B15"/>
    <mergeCell ref="B16:C16"/>
    <mergeCell ref="A17:A19"/>
    <mergeCell ref="B17:B18"/>
    <mergeCell ref="B19:C19"/>
    <mergeCell ref="A26:M26"/>
    <mergeCell ref="A27:B27"/>
    <mergeCell ref="A29:M29"/>
    <mergeCell ref="A30:M30"/>
    <mergeCell ref="A20:A22"/>
    <mergeCell ref="B22:C22"/>
    <mergeCell ref="A23:M23"/>
    <mergeCell ref="A24:M24"/>
    <mergeCell ref="A25:M25"/>
    <mergeCell ref="B20:B2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1"/>
  <sheetViews>
    <sheetView workbookViewId="0">
      <selection activeCell="R6" sqref="R6"/>
    </sheetView>
  </sheetViews>
  <sheetFormatPr defaultRowHeight="15" x14ac:dyDescent="0.25"/>
  <cols>
    <col min="1" max="1" width="17.7109375" customWidth="1"/>
  </cols>
  <sheetData>
    <row r="1" spans="1:20" x14ac:dyDescent="0.25">
      <c r="A1" s="1" t="s">
        <v>27</v>
      </c>
    </row>
    <row r="2" spans="1:20" x14ac:dyDescent="0.25">
      <c r="A2" s="1"/>
    </row>
    <row r="3" spans="1:20" ht="15.75" thickBot="1" x14ac:dyDescent="0.3">
      <c r="A3" s="137" t="s">
        <v>28</v>
      </c>
      <c r="B3" s="138"/>
      <c r="C3" s="138"/>
      <c r="D3" s="138"/>
      <c r="E3" s="138"/>
      <c r="F3" s="138"/>
      <c r="G3" s="138"/>
      <c r="H3" s="138"/>
      <c r="I3" s="138"/>
      <c r="J3" s="138"/>
    </row>
    <row r="4" spans="1:20" ht="15.75" thickBot="1" x14ac:dyDescent="0.3">
      <c r="A4" s="135"/>
      <c r="B4" s="10">
        <v>2006</v>
      </c>
      <c r="C4" s="10">
        <v>2007</v>
      </c>
      <c r="D4" s="10">
        <v>2008</v>
      </c>
      <c r="E4" s="10">
        <v>2009</v>
      </c>
      <c r="F4" s="10">
        <v>2010</v>
      </c>
      <c r="G4" s="11">
        <v>2011</v>
      </c>
      <c r="H4" s="11">
        <v>2012</v>
      </c>
      <c r="I4" s="11">
        <v>2013</v>
      </c>
      <c r="J4" s="11">
        <v>2014</v>
      </c>
      <c r="K4" s="11">
        <v>2015</v>
      </c>
      <c r="L4" s="11">
        <v>2016</v>
      </c>
      <c r="M4" s="11">
        <v>2017</v>
      </c>
      <c r="N4" s="11">
        <v>2018</v>
      </c>
      <c r="O4" s="11" t="s">
        <v>29</v>
      </c>
      <c r="P4" s="11">
        <v>2020</v>
      </c>
      <c r="Q4" s="11">
        <v>2021</v>
      </c>
      <c r="R4" s="11">
        <v>2022</v>
      </c>
      <c r="S4" s="11">
        <v>2023</v>
      </c>
      <c r="T4" s="11">
        <v>2024</v>
      </c>
    </row>
    <row r="5" spans="1:20" ht="15.75" thickBot="1" x14ac:dyDescent="0.3">
      <c r="A5" s="136"/>
      <c r="B5" s="128" t="s">
        <v>9</v>
      </c>
      <c r="C5" s="141"/>
      <c r="D5" s="141"/>
      <c r="E5" s="141"/>
      <c r="F5" s="141"/>
      <c r="G5" s="141"/>
      <c r="H5" s="141"/>
      <c r="I5" s="141"/>
      <c r="J5" s="141"/>
      <c r="K5" s="141"/>
      <c r="L5" s="141"/>
      <c r="M5" s="141"/>
      <c r="N5" s="141"/>
      <c r="O5" s="141"/>
      <c r="P5" s="141"/>
      <c r="Q5" s="141"/>
      <c r="R5" s="141"/>
      <c r="S5" s="142"/>
      <c r="T5" s="143"/>
    </row>
    <row r="6" spans="1:20" ht="15.75" thickBot="1" x14ac:dyDescent="0.3">
      <c r="A6" s="5" t="s">
        <v>30</v>
      </c>
      <c r="B6" s="7" t="s">
        <v>31</v>
      </c>
      <c r="C6" s="12">
        <v>401000</v>
      </c>
      <c r="D6" s="6" t="s">
        <v>32</v>
      </c>
      <c r="E6" s="6" t="s">
        <v>33</v>
      </c>
      <c r="F6" s="7" t="s">
        <v>34</v>
      </c>
      <c r="G6" s="13">
        <v>221300</v>
      </c>
      <c r="H6" s="13">
        <v>211605</v>
      </c>
      <c r="I6" s="13">
        <v>205263</v>
      </c>
      <c r="J6" s="13">
        <v>209800</v>
      </c>
      <c r="K6" s="13">
        <v>170902</v>
      </c>
      <c r="L6" s="13">
        <v>200635</v>
      </c>
      <c r="M6" s="13">
        <v>191787</v>
      </c>
      <c r="N6" s="13">
        <v>198483</v>
      </c>
      <c r="O6" s="13">
        <v>20351</v>
      </c>
      <c r="P6" s="94">
        <v>227195.16357</v>
      </c>
      <c r="Q6" s="94">
        <v>235516.3082</v>
      </c>
      <c r="R6" s="94">
        <v>190012.38699999999</v>
      </c>
      <c r="S6" s="94">
        <v>192765.93900000001</v>
      </c>
      <c r="T6" s="94">
        <v>181567.4442</v>
      </c>
    </row>
    <row r="7" spans="1:20" x14ac:dyDescent="0.25">
      <c r="A7" s="139" t="s">
        <v>35</v>
      </c>
      <c r="B7" s="140"/>
      <c r="C7" s="140"/>
      <c r="D7" s="140"/>
      <c r="E7" s="140"/>
      <c r="F7" s="140"/>
      <c r="G7" s="140"/>
      <c r="H7" s="140"/>
      <c r="I7" s="140"/>
      <c r="J7" s="140"/>
    </row>
    <row r="8" spans="1:20" ht="42.6" customHeight="1" x14ac:dyDescent="0.25">
      <c r="A8" s="132" t="s">
        <v>36</v>
      </c>
      <c r="B8" s="134"/>
      <c r="C8" s="134"/>
      <c r="D8" s="134"/>
      <c r="E8" s="134"/>
      <c r="F8" s="134"/>
      <c r="G8" s="134"/>
      <c r="H8" s="134"/>
      <c r="I8" s="134"/>
      <c r="J8" s="134"/>
      <c r="K8" s="134"/>
      <c r="L8" s="134"/>
      <c r="M8" s="134"/>
      <c r="N8" s="134"/>
      <c r="O8" s="134"/>
      <c r="P8" s="134"/>
      <c r="Q8" s="134"/>
      <c r="R8" s="134"/>
    </row>
    <row r="9" spans="1:20" x14ac:dyDescent="0.25">
      <c r="A9" s="132" t="s">
        <v>37</v>
      </c>
      <c r="B9" s="123"/>
      <c r="C9" s="123"/>
      <c r="D9" s="123"/>
      <c r="E9" s="123"/>
      <c r="F9" s="123"/>
      <c r="G9" s="123"/>
      <c r="H9" s="123"/>
      <c r="I9" s="123"/>
      <c r="J9" s="123"/>
    </row>
    <row r="10" spans="1:20" x14ac:dyDescent="0.25">
      <c r="A10" s="2"/>
    </row>
    <row r="11" spans="1:20" ht="43.15" customHeight="1" x14ac:dyDescent="0.25">
      <c r="A11" s="122" t="s">
        <v>38</v>
      </c>
      <c r="B11" s="123"/>
      <c r="C11" s="123"/>
      <c r="D11" s="123"/>
      <c r="E11" s="123"/>
      <c r="F11" s="123"/>
      <c r="G11" s="123"/>
      <c r="H11" s="123"/>
      <c r="I11" s="123"/>
      <c r="J11" s="123"/>
      <c r="K11" s="123"/>
      <c r="L11" s="123"/>
      <c r="M11" s="134"/>
      <c r="N11" s="134"/>
      <c r="O11" s="134"/>
      <c r="P11" s="134"/>
      <c r="Q11" s="134"/>
      <c r="R11" s="134"/>
    </row>
  </sheetData>
  <mergeCells count="7">
    <mergeCell ref="A11:R11"/>
    <mergeCell ref="A4:A5"/>
    <mergeCell ref="A3:J3"/>
    <mergeCell ref="A7:J7"/>
    <mergeCell ref="A9:J9"/>
    <mergeCell ref="A8:R8"/>
    <mergeCell ref="B5:T5"/>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4"/>
  <sheetViews>
    <sheetView zoomScaleNormal="100" workbookViewId="0">
      <selection sqref="A1:J1"/>
    </sheetView>
  </sheetViews>
  <sheetFormatPr defaultRowHeight="15" x14ac:dyDescent="0.25"/>
  <cols>
    <col min="1" max="1" width="20.7109375" customWidth="1"/>
    <col min="3" max="10" width="9.7109375" customWidth="1"/>
  </cols>
  <sheetData>
    <row r="1" spans="1:10" ht="15.75" thickBot="1" x14ac:dyDescent="0.3">
      <c r="A1" s="201" t="s">
        <v>314</v>
      </c>
      <c r="B1" s="138"/>
      <c r="C1" s="138"/>
      <c r="D1" s="138"/>
      <c r="E1" s="138"/>
      <c r="F1" s="138"/>
      <c r="G1" s="138"/>
      <c r="H1" s="138"/>
      <c r="I1" s="138"/>
      <c r="J1" s="138"/>
    </row>
    <row r="2" spans="1:10" ht="15.75" thickBot="1" x14ac:dyDescent="0.3">
      <c r="A2" s="144" t="s">
        <v>233</v>
      </c>
      <c r="B2" s="144" t="s">
        <v>106</v>
      </c>
      <c r="C2" s="128" t="s">
        <v>234</v>
      </c>
      <c r="D2" s="210"/>
      <c r="E2" s="210"/>
      <c r="F2" s="210"/>
      <c r="G2" s="210"/>
      <c r="H2" s="210"/>
      <c r="I2" s="210"/>
      <c r="J2" s="129"/>
    </row>
    <row r="3" spans="1:10" ht="15.75" thickBot="1" x14ac:dyDescent="0.3">
      <c r="A3" s="189"/>
      <c r="B3" s="179"/>
      <c r="C3" s="144" t="s">
        <v>74</v>
      </c>
      <c r="D3" s="128" t="s">
        <v>196</v>
      </c>
      <c r="E3" s="210"/>
      <c r="F3" s="210"/>
      <c r="G3" s="210"/>
      <c r="H3" s="210"/>
      <c r="I3" s="210"/>
      <c r="J3" s="129"/>
    </row>
    <row r="4" spans="1:10" ht="21" x14ac:dyDescent="0.25">
      <c r="A4" s="189"/>
      <c r="B4" s="179"/>
      <c r="C4" s="189"/>
      <c r="D4" s="54" t="s">
        <v>235</v>
      </c>
      <c r="E4" s="54" t="s">
        <v>236</v>
      </c>
      <c r="F4" s="54" t="s">
        <v>237</v>
      </c>
      <c r="G4" s="144" t="s">
        <v>238</v>
      </c>
      <c r="H4" s="54" t="s">
        <v>239</v>
      </c>
      <c r="I4" s="54" t="s">
        <v>240</v>
      </c>
      <c r="J4" s="144" t="s">
        <v>205</v>
      </c>
    </row>
    <row r="5" spans="1:10" ht="21.75" thickBot="1" x14ac:dyDescent="0.3">
      <c r="A5" s="145"/>
      <c r="B5" s="180"/>
      <c r="C5" s="145"/>
      <c r="D5" s="4" t="s">
        <v>241</v>
      </c>
      <c r="E5" s="4" t="s">
        <v>241</v>
      </c>
      <c r="F5" s="4" t="s">
        <v>242</v>
      </c>
      <c r="G5" s="145"/>
      <c r="H5" s="4" t="s">
        <v>243</v>
      </c>
      <c r="I5" s="4" t="s">
        <v>244</v>
      </c>
      <c r="J5" s="145"/>
    </row>
    <row r="6" spans="1:10" ht="15.75" thickBot="1" x14ac:dyDescent="0.3">
      <c r="A6" s="5" t="s">
        <v>245</v>
      </c>
      <c r="B6" s="57"/>
      <c r="C6" s="77"/>
      <c r="D6" s="89"/>
      <c r="E6" s="89"/>
      <c r="F6" s="89"/>
      <c r="G6" s="89"/>
      <c r="H6" s="89"/>
      <c r="I6" s="89"/>
      <c r="J6" s="89"/>
    </row>
    <row r="7" spans="1:10" ht="15.75" thickBot="1" x14ac:dyDescent="0.3">
      <c r="A7" s="5" t="s">
        <v>246</v>
      </c>
      <c r="B7" s="19" t="s">
        <v>207</v>
      </c>
      <c r="C7" s="78">
        <v>1280</v>
      </c>
      <c r="D7" s="13">
        <v>59</v>
      </c>
      <c r="E7" s="13">
        <v>17</v>
      </c>
      <c r="F7" s="13">
        <v>9</v>
      </c>
      <c r="G7" s="13">
        <v>197</v>
      </c>
      <c r="H7" s="13">
        <v>74</v>
      </c>
      <c r="I7" s="13">
        <v>671</v>
      </c>
      <c r="J7" s="13">
        <v>253</v>
      </c>
    </row>
    <row r="8" spans="1:10" ht="15.75" thickBot="1" x14ac:dyDescent="0.3">
      <c r="A8" s="5" t="s">
        <v>247</v>
      </c>
      <c r="B8" s="19" t="s">
        <v>207</v>
      </c>
      <c r="C8" s="78">
        <v>1106</v>
      </c>
      <c r="D8" s="13">
        <v>12</v>
      </c>
      <c r="E8" s="13">
        <v>17</v>
      </c>
      <c r="F8" s="13">
        <v>45</v>
      </c>
      <c r="G8" s="13">
        <v>471</v>
      </c>
      <c r="H8" s="13">
        <v>199</v>
      </c>
      <c r="I8" s="13">
        <v>225</v>
      </c>
      <c r="J8" s="13">
        <v>137</v>
      </c>
    </row>
    <row r="9" spans="1:10" ht="21.75" thickBot="1" x14ac:dyDescent="0.3">
      <c r="A9" s="5" t="s">
        <v>248</v>
      </c>
      <c r="B9" s="19"/>
      <c r="C9" s="78"/>
      <c r="D9" s="13"/>
      <c r="E9" s="13"/>
      <c r="F9" s="13"/>
      <c r="G9" s="13"/>
      <c r="H9" s="13"/>
      <c r="I9" s="13"/>
      <c r="J9" s="13"/>
    </row>
    <row r="10" spans="1:10" ht="15.75" thickBot="1" x14ac:dyDescent="0.3">
      <c r="A10" s="5" t="s">
        <v>249</v>
      </c>
      <c r="B10" s="19" t="s">
        <v>207</v>
      </c>
      <c r="C10" s="78">
        <v>768</v>
      </c>
      <c r="D10" s="13">
        <v>57</v>
      </c>
      <c r="E10" s="13">
        <v>17</v>
      </c>
      <c r="F10" s="13">
        <v>9</v>
      </c>
      <c r="G10" s="13">
        <v>178</v>
      </c>
      <c r="H10" s="13">
        <v>36</v>
      </c>
      <c r="I10" s="13">
        <v>236</v>
      </c>
      <c r="J10" s="13">
        <v>235</v>
      </c>
    </row>
    <row r="11" spans="1:10" ht="15.75" thickBot="1" x14ac:dyDescent="0.3">
      <c r="A11" s="5" t="s">
        <v>250</v>
      </c>
      <c r="B11" s="19" t="s">
        <v>207</v>
      </c>
      <c r="C11" s="78">
        <v>692</v>
      </c>
      <c r="D11" s="13">
        <v>5</v>
      </c>
      <c r="E11" s="13">
        <v>12</v>
      </c>
      <c r="F11" s="13">
        <v>37</v>
      </c>
      <c r="G11" s="13">
        <v>313</v>
      </c>
      <c r="H11" s="13">
        <v>87</v>
      </c>
      <c r="I11" s="13">
        <v>153</v>
      </c>
      <c r="J11" s="13">
        <v>85</v>
      </c>
    </row>
    <row r="12" spans="1:10" ht="21.75" thickBot="1" x14ac:dyDescent="0.3">
      <c r="A12" s="5" t="s">
        <v>251</v>
      </c>
      <c r="B12" s="19" t="s">
        <v>55</v>
      </c>
      <c r="C12" s="73"/>
      <c r="D12" s="7"/>
      <c r="E12" s="7"/>
      <c r="F12" s="7"/>
      <c r="G12" s="7"/>
      <c r="H12" s="7"/>
      <c r="I12" s="7"/>
      <c r="J12" s="7"/>
    </row>
    <row r="13" spans="1:10" ht="15.75" thickBot="1" x14ac:dyDescent="0.3">
      <c r="A13" s="5" t="s">
        <v>252</v>
      </c>
      <c r="B13" s="19" t="s">
        <v>210</v>
      </c>
      <c r="C13" s="75">
        <v>144.8075</v>
      </c>
      <c r="D13" s="74">
        <v>5.2439999999999998</v>
      </c>
      <c r="E13" s="74">
        <v>4.4397000000000002</v>
      </c>
      <c r="F13" s="74">
        <v>7.5718999999999994</v>
      </c>
      <c r="G13" s="74">
        <v>75.789200000000022</v>
      </c>
      <c r="H13" s="74">
        <v>19.619999999999997</v>
      </c>
      <c r="I13" s="74">
        <v>19.359499999999997</v>
      </c>
      <c r="J13" s="74">
        <v>12.783199999999995</v>
      </c>
    </row>
    <row r="14" spans="1:10" ht="15.75" thickBot="1" x14ac:dyDescent="0.3">
      <c r="A14" s="5" t="s">
        <v>253</v>
      </c>
      <c r="B14" s="19" t="s">
        <v>210</v>
      </c>
      <c r="C14" s="75">
        <v>303.2627</v>
      </c>
      <c r="D14" s="74">
        <v>0.13920000000000002</v>
      </c>
      <c r="E14" s="74">
        <v>1.9578999999999998</v>
      </c>
      <c r="F14" s="74">
        <v>47.486200000000004</v>
      </c>
      <c r="G14" s="74">
        <v>88.597199999999944</v>
      </c>
      <c r="H14" s="74">
        <v>70.113699999999994</v>
      </c>
      <c r="I14" s="74">
        <v>66.081800000000044</v>
      </c>
      <c r="J14" s="74">
        <v>28.886700000000008</v>
      </c>
    </row>
    <row r="15" spans="1:10" ht="21.75" thickBot="1" x14ac:dyDescent="0.3">
      <c r="A15" s="5" t="s">
        <v>254</v>
      </c>
      <c r="B15" s="19" t="s">
        <v>233</v>
      </c>
      <c r="C15" s="75"/>
      <c r="D15" s="74"/>
      <c r="E15" s="74"/>
      <c r="F15" s="74"/>
      <c r="G15" s="74"/>
      <c r="H15" s="74"/>
      <c r="I15" s="74"/>
      <c r="J15" s="74"/>
    </row>
    <row r="16" spans="1:10" ht="15.75" thickBot="1" x14ac:dyDescent="0.3">
      <c r="A16" s="5" t="s">
        <v>252</v>
      </c>
      <c r="B16" s="19" t="s">
        <v>9</v>
      </c>
      <c r="C16" s="75">
        <v>109037.334</v>
      </c>
      <c r="D16" s="74">
        <v>3377.297</v>
      </c>
      <c r="E16" s="74">
        <v>3072.0039999999999</v>
      </c>
      <c r="F16" s="74">
        <v>5147.3559999999998</v>
      </c>
      <c r="G16" s="74">
        <v>71266.712</v>
      </c>
      <c r="H16" s="74">
        <v>1688.4390000000001</v>
      </c>
      <c r="I16" s="74">
        <v>14516.38</v>
      </c>
      <c r="J16" s="74">
        <v>9969.1460000000006</v>
      </c>
    </row>
    <row r="17" spans="1:10" ht="15.75" thickBot="1" x14ac:dyDescent="0.3">
      <c r="A17" s="5" t="s">
        <v>253</v>
      </c>
      <c r="B17" s="19" t="s">
        <v>9</v>
      </c>
      <c r="C17" s="75">
        <v>9105.1830000000009</v>
      </c>
      <c r="D17" s="74">
        <v>1.5029999999999999</v>
      </c>
      <c r="E17" s="74">
        <v>36.951999999999998</v>
      </c>
      <c r="F17" s="74">
        <v>3295.8820000000001</v>
      </c>
      <c r="G17" s="74">
        <v>779.82500000000005</v>
      </c>
      <c r="H17" s="74">
        <v>419.43700000000001</v>
      </c>
      <c r="I17" s="74">
        <v>4275.4359999999997</v>
      </c>
      <c r="J17" s="74">
        <v>296.14800000000002</v>
      </c>
    </row>
    <row r="18" spans="1:10" ht="42.75" thickBot="1" x14ac:dyDescent="0.3">
      <c r="A18" s="5" t="s">
        <v>255</v>
      </c>
      <c r="B18" s="19"/>
      <c r="C18" s="75"/>
      <c r="D18" s="74"/>
      <c r="E18" s="74"/>
      <c r="F18" s="74"/>
      <c r="G18" s="74"/>
      <c r="H18" s="74"/>
      <c r="I18" s="74"/>
      <c r="J18" s="74"/>
    </row>
    <row r="19" spans="1:10" ht="15.75" thickBot="1" x14ac:dyDescent="0.3">
      <c r="A19" s="5" t="s">
        <v>252</v>
      </c>
      <c r="B19" s="41" t="s">
        <v>210</v>
      </c>
      <c r="C19" s="75">
        <v>93.558199999999999</v>
      </c>
      <c r="D19" s="74">
        <v>0.21590000000000001</v>
      </c>
      <c r="E19" s="74">
        <v>0</v>
      </c>
      <c r="F19" s="74">
        <v>0</v>
      </c>
      <c r="G19" s="74">
        <v>0.74519999999999997</v>
      </c>
      <c r="H19" s="74">
        <v>91.5518</v>
      </c>
      <c r="I19" s="74">
        <v>0.67700000000000005</v>
      </c>
      <c r="J19" s="74">
        <v>0.36830000000000002</v>
      </c>
    </row>
    <row r="20" spans="1:10" ht="15.75" thickBot="1" x14ac:dyDescent="0.3">
      <c r="A20" s="5" t="s">
        <v>253</v>
      </c>
      <c r="B20" s="5" t="s">
        <v>210</v>
      </c>
      <c r="C20" s="75">
        <v>130.7946</v>
      </c>
      <c r="D20" s="74">
        <v>1E-3</v>
      </c>
      <c r="E20" s="74">
        <v>1.8700000000000001E-2</v>
      </c>
      <c r="F20" s="74">
        <v>0</v>
      </c>
      <c r="G20" s="74">
        <v>30.6736</v>
      </c>
      <c r="H20" s="74">
        <v>48.114600000000003</v>
      </c>
      <c r="I20" s="74">
        <v>1.327</v>
      </c>
      <c r="J20" s="74">
        <v>50.659700000000001</v>
      </c>
    </row>
    <row r="21" spans="1:10" x14ac:dyDescent="0.25">
      <c r="A21" s="14" t="s">
        <v>256</v>
      </c>
    </row>
    <row r="23" spans="1:10" ht="58.5" customHeight="1" x14ac:dyDescent="0.25">
      <c r="A23" s="160" t="s">
        <v>257</v>
      </c>
      <c r="B23" s="123"/>
      <c r="C23" s="123"/>
      <c r="D23" s="123"/>
      <c r="E23" s="123"/>
      <c r="F23" s="123"/>
      <c r="G23" s="123"/>
      <c r="H23" s="123"/>
      <c r="I23" s="123"/>
      <c r="J23" s="123"/>
    </row>
    <row r="24" spans="1:10" x14ac:dyDescent="0.25">
      <c r="A24" s="122" t="s">
        <v>258</v>
      </c>
      <c r="B24" s="123"/>
      <c r="C24" s="123"/>
      <c r="D24" s="123"/>
      <c r="E24" s="123"/>
      <c r="F24" s="123"/>
      <c r="G24" s="123"/>
      <c r="H24" s="123"/>
      <c r="I24" s="123"/>
      <c r="J24" s="123"/>
    </row>
  </sheetData>
  <mergeCells count="10">
    <mergeCell ref="B2:B5"/>
    <mergeCell ref="A1:J1"/>
    <mergeCell ref="A23:J23"/>
    <mergeCell ref="A24:J24"/>
    <mergeCell ref="C2:J2"/>
    <mergeCell ref="D3:J3"/>
    <mergeCell ref="A2:A5"/>
    <mergeCell ref="C3:C5"/>
    <mergeCell ref="G4:G5"/>
    <mergeCell ref="J4:J5"/>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31"/>
  <sheetViews>
    <sheetView zoomScaleNormal="100" workbookViewId="0">
      <selection sqref="A1:I1"/>
    </sheetView>
  </sheetViews>
  <sheetFormatPr defaultRowHeight="15" x14ac:dyDescent="0.25"/>
  <cols>
    <col min="2" max="7" width="9.7109375" customWidth="1"/>
  </cols>
  <sheetData>
    <row r="1" spans="1:9" ht="15.75" thickBot="1" x14ac:dyDescent="0.3">
      <c r="A1" s="146" t="s">
        <v>313</v>
      </c>
      <c r="B1" s="123"/>
      <c r="C1" s="123"/>
      <c r="D1" s="123"/>
      <c r="E1" s="123"/>
      <c r="F1" s="123"/>
      <c r="G1" s="123"/>
      <c r="H1" s="123"/>
      <c r="I1" s="123"/>
    </row>
    <row r="2" spans="1:9" ht="15.75" thickBot="1" x14ac:dyDescent="0.3">
      <c r="A2" s="126" t="s">
        <v>259</v>
      </c>
      <c r="B2" s="130" t="s">
        <v>56</v>
      </c>
      <c r="C2" s="131"/>
      <c r="D2" s="130" t="s">
        <v>98</v>
      </c>
      <c r="E2" s="131"/>
      <c r="F2" s="130" t="s">
        <v>260</v>
      </c>
      <c r="G2" s="131"/>
    </row>
    <row r="3" spans="1:9" ht="21.75" thickBot="1" x14ac:dyDescent="0.3">
      <c r="A3" s="188"/>
      <c r="B3" s="26" t="s">
        <v>261</v>
      </c>
      <c r="C3" s="26" t="s">
        <v>262</v>
      </c>
      <c r="D3" s="26" t="s">
        <v>261</v>
      </c>
      <c r="E3" s="26" t="s">
        <v>262</v>
      </c>
      <c r="F3" s="26" t="s">
        <v>261</v>
      </c>
      <c r="G3" s="26" t="s">
        <v>262</v>
      </c>
    </row>
    <row r="4" spans="1:9" ht="15.75" thickBot="1" x14ac:dyDescent="0.3">
      <c r="A4" s="127"/>
      <c r="B4" s="130" t="s">
        <v>80</v>
      </c>
      <c r="C4" s="174"/>
      <c r="D4" s="174"/>
      <c r="E4" s="174"/>
      <c r="F4" s="141"/>
      <c r="G4" s="168"/>
    </row>
    <row r="5" spans="1:9" ht="15.75" thickBot="1" x14ac:dyDescent="0.3">
      <c r="A5" s="29">
        <v>2000</v>
      </c>
      <c r="B5" s="25">
        <v>441.7</v>
      </c>
      <c r="C5" s="25">
        <v>30.6</v>
      </c>
      <c r="D5" s="25">
        <v>400.2</v>
      </c>
      <c r="E5" s="25">
        <v>190.9</v>
      </c>
      <c r="F5" s="34" t="s">
        <v>263</v>
      </c>
      <c r="G5" s="34" t="s">
        <v>263</v>
      </c>
    </row>
    <row r="6" spans="1:9" ht="15.75" thickBot="1" x14ac:dyDescent="0.3">
      <c r="A6" s="29">
        <v>2001</v>
      </c>
      <c r="B6" s="25">
        <v>300.89999999999998</v>
      </c>
      <c r="C6" s="25">
        <v>35.700000000000003</v>
      </c>
      <c r="D6" s="25">
        <v>435.7</v>
      </c>
      <c r="E6" s="25">
        <v>93.9</v>
      </c>
      <c r="F6" s="34" t="s">
        <v>263</v>
      </c>
      <c r="G6" s="34" t="s">
        <v>263</v>
      </c>
    </row>
    <row r="7" spans="1:9" ht="15.75" thickBot="1" x14ac:dyDescent="0.3">
      <c r="A7" s="29">
        <v>2002</v>
      </c>
      <c r="B7" s="25">
        <v>318.3</v>
      </c>
      <c r="C7" s="25">
        <v>36</v>
      </c>
      <c r="D7" s="25" t="s">
        <v>264</v>
      </c>
      <c r="E7" s="25">
        <v>112</v>
      </c>
      <c r="F7" s="34" t="s">
        <v>263</v>
      </c>
      <c r="G7" s="34" t="s">
        <v>263</v>
      </c>
    </row>
    <row r="8" spans="1:9" ht="15.75" thickBot="1" x14ac:dyDescent="0.3">
      <c r="A8" s="29">
        <v>2003</v>
      </c>
      <c r="B8" s="25">
        <v>313.10000000000002</v>
      </c>
      <c r="C8" s="25">
        <v>30.4</v>
      </c>
      <c r="D8" s="25">
        <v>115.9</v>
      </c>
      <c r="E8" s="25">
        <v>18.399999999999999</v>
      </c>
      <c r="F8" s="34" t="s">
        <v>263</v>
      </c>
      <c r="G8" s="34" t="s">
        <v>263</v>
      </c>
    </row>
    <row r="9" spans="1:9" ht="15.75" thickBot="1" x14ac:dyDescent="0.3">
      <c r="A9" s="29">
        <v>2004</v>
      </c>
      <c r="B9" s="25">
        <v>246.1</v>
      </c>
      <c r="C9" s="25">
        <v>36.5</v>
      </c>
      <c r="D9" s="25">
        <v>87.5</v>
      </c>
      <c r="E9" s="25">
        <v>18.7</v>
      </c>
      <c r="F9" s="34" t="s">
        <v>263</v>
      </c>
      <c r="G9" s="34" t="s">
        <v>263</v>
      </c>
    </row>
    <row r="10" spans="1:9" ht="15.75" thickBot="1" x14ac:dyDescent="0.3">
      <c r="A10" s="29">
        <v>2005</v>
      </c>
      <c r="B10" s="25">
        <v>290.7</v>
      </c>
      <c r="C10" s="25">
        <v>43.1</v>
      </c>
      <c r="D10" s="25">
        <v>122.7</v>
      </c>
      <c r="E10" s="25">
        <v>26.4</v>
      </c>
      <c r="F10" s="34" t="s">
        <v>263</v>
      </c>
      <c r="G10" s="34" t="s">
        <v>263</v>
      </c>
    </row>
    <row r="11" spans="1:9" ht="15.75" thickBot="1" x14ac:dyDescent="0.3">
      <c r="A11" s="29">
        <v>2006</v>
      </c>
      <c r="B11" s="25">
        <v>304.5</v>
      </c>
      <c r="C11" s="25">
        <v>51.2</v>
      </c>
      <c r="D11" s="25">
        <v>111.4</v>
      </c>
      <c r="E11" s="25">
        <v>41.7</v>
      </c>
      <c r="F11" s="34" t="s">
        <v>263</v>
      </c>
      <c r="G11" s="34" t="s">
        <v>263</v>
      </c>
    </row>
    <row r="12" spans="1:9" ht="15.75" thickBot="1" x14ac:dyDescent="0.3">
      <c r="A12" s="29">
        <v>2007</v>
      </c>
      <c r="B12" s="25">
        <v>286</v>
      </c>
      <c r="C12" s="25">
        <v>41.6</v>
      </c>
      <c r="D12" s="211">
        <v>218</v>
      </c>
      <c r="E12" s="212"/>
      <c r="F12" s="34" t="s">
        <v>263</v>
      </c>
      <c r="G12" s="34" t="s">
        <v>263</v>
      </c>
    </row>
    <row r="13" spans="1:9" ht="15.75" thickBot="1" x14ac:dyDescent="0.3">
      <c r="A13" s="29">
        <v>2008</v>
      </c>
      <c r="B13" s="25">
        <v>281.89999999999998</v>
      </c>
      <c r="C13" s="25">
        <v>34.9</v>
      </c>
      <c r="D13" s="211">
        <v>211.2</v>
      </c>
      <c r="E13" s="212"/>
      <c r="F13" s="34" t="s">
        <v>263</v>
      </c>
      <c r="G13" s="34" t="s">
        <v>263</v>
      </c>
    </row>
    <row r="14" spans="1:9" ht="15.75" thickBot="1" x14ac:dyDescent="0.3">
      <c r="A14" s="29">
        <v>2009</v>
      </c>
      <c r="B14" s="25">
        <v>283.89999999999998</v>
      </c>
      <c r="C14" s="25">
        <v>45.2</v>
      </c>
      <c r="D14" s="211">
        <v>219.4</v>
      </c>
      <c r="E14" s="212"/>
      <c r="F14" s="34" t="s">
        <v>263</v>
      </c>
      <c r="G14" s="34" t="s">
        <v>263</v>
      </c>
    </row>
    <row r="15" spans="1:9" ht="15.75" thickBot="1" x14ac:dyDescent="0.3">
      <c r="A15" s="29">
        <v>2010</v>
      </c>
      <c r="B15" s="25">
        <v>247.7</v>
      </c>
      <c r="C15" s="25">
        <v>39.700000000000003</v>
      </c>
      <c r="D15" s="25">
        <v>91.9</v>
      </c>
      <c r="E15" s="25">
        <v>23.6</v>
      </c>
      <c r="F15" s="34" t="s">
        <v>263</v>
      </c>
      <c r="G15" s="34" t="s">
        <v>263</v>
      </c>
    </row>
    <row r="16" spans="1:9" ht="15.75" thickBot="1" x14ac:dyDescent="0.3">
      <c r="A16" s="29">
        <v>2011</v>
      </c>
      <c r="B16" s="25">
        <v>214</v>
      </c>
      <c r="C16" s="25">
        <v>41.2</v>
      </c>
      <c r="D16" s="25">
        <v>73.099999999999994</v>
      </c>
      <c r="E16" s="25">
        <v>23.8</v>
      </c>
      <c r="F16" s="25">
        <v>35.6</v>
      </c>
      <c r="G16" s="34" t="s">
        <v>263</v>
      </c>
    </row>
    <row r="17" spans="1:9" ht="15.75" thickBot="1" x14ac:dyDescent="0.3">
      <c r="A17" s="29">
        <v>2012</v>
      </c>
      <c r="B17" s="25">
        <v>225.7</v>
      </c>
      <c r="C17" s="25">
        <v>34.9</v>
      </c>
      <c r="D17" s="25">
        <v>84.5</v>
      </c>
      <c r="E17" s="25">
        <v>19.8</v>
      </c>
      <c r="F17" s="25">
        <v>198</v>
      </c>
      <c r="G17" s="34" t="s">
        <v>263</v>
      </c>
    </row>
    <row r="18" spans="1:9" ht="15.75" thickBot="1" x14ac:dyDescent="0.3">
      <c r="A18" s="29">
        <v>2013</v>
      </c>
      <c r="B18" s="25">
        <v>203.3</v>
      </c>
      <c r="C18" s="25">
        <v>38</v>
      </c>
      <c r="D18" s="25">
        <v>71.7</v>
      </c>
      <c r="E18" s="25">
        <v>23.1</v>
      </c>
      <c r="F18" s="25">
        <v>242.3</v>
      </c>
      <c r="G18" s="34" t="s">
        <v>263</v>
      </c>
    </row>
    <row r="19" spans="1:9" ht="15.75" thickBot="1" x14ac:dyDescent="0.3">
      <c r="A19" s="29">
        <v>2014</v>
      </c>
      <c r="B19" s="25">
        <v>149.69999999999999</v>
      </c>
      <c r="C19" s="25">
        <v>40.299999999999997</v>
      </c>
      <c r="D19" s="25">
        <v>47.8</v>
      </c>
      <c r="E19" s="25">
        <v>22.6</v>
      </c>
      <c r="F19" s="25">
        <v>128.69999999999999</v>
      </c>
      <c r="G19" s="34" t="s">
        <v>263</v>
      </c>
    </row>
    <row r="20" spans="1:9" ht="15.75" thickBot="1" x14ac:dyDescent="0.3">
      <c r="A20" s="29">
        <v>2015</v>
      </c>
      <c r="B20" s="25">
        <v>166.7</v>
      </c>
      <c r="C20" s="25">
        <v>40.4</v>
      </c>
      <c r="D20" s="25">
        <v>58.4</v>
      </c>
      <c r="E20" s="25">
        <v>25.1</v>
      </c>
      <c r="F20" s="25">
        <v>161.19999999999999</v>
      </c>
      <c r="G20" s="34" t="s">
        <v>263</v>
      </c>
    </row>
    <row r="21" spans="1:9" ht="15.75" thickBot="1" x14ac:dyDescent="0.3">
      <c r="A21" s="29">
        <v>2016</v>
      </c>
      <c r="B21" s="25">
        <v>198.9</v>
      </c>
      <c r="C21" s="25">
        <v>59.7</v>
      </c>
      <c r="D21" s="38">
        <v>173.5</v>
      </c>
      <c r="E21" s="38">
        <v>37.700000000000003</v>
      </c>
      <c r="F21" s="38">
        <v>316.89999999999998</v>
      </c>
      <c r="G21" s="34" t="s">
        <v>263</v>
      </c>
    </row>
    <row r="22" spans="1:9" ht="15.75" thickBot="1" x14ac:dyDescent="0.3">
      <c r="A22" s="29">
        <v>2017</v>
      </c>
      <c r="B22" s="43">
        <v>180.6</v>
      </c>
      <c r="C22" s="44">
        <v>40.6</v>
      </c>
      <c r="D22" s="44">
        <v>149.30000000000001</v>
      </c>
      <c r="E22" s="44">
        <v>26.3</v>
      </c>
      <c r="F22" s="44">
        <v>263.7</v>
      </c>
      <c r="G22" s="58" t="s">
        <v>263</v>
      </c>
    </row>
    <row r="23" spans="1:9" ht="15.75" thickBot="1" x14ac:dyDescent="0.3">
      <c r="A23" s="29">
        <v>2018</v>
      </c>
      <c r="B23" s="84">
        <v>218.1</v>
      </c>
      <c r="C23" s="76">
        <v>49.5</v>
      </c>
      <c r="D23" s="76">
        <v>230.8</v>
      </c>
      <c r="E23" s="76">
        <v>30.6</v>
      </c>
      <c r="F23" s="76">
        <v>413</v>
      </c>
      <c r="G23" s="58" t="s">
        <v>263</v>
      </c>
    </row>
    <row r="24" spans="1:9" ht="15.75" thickBot="1" x14ac:dyDescent="0.3">
      <c r="A24" s="29">
        <v>2019</v>
      </c>
      <c r="B24" s="43">
        <v>220.6</v>
      </c>
      <c r="C24" s="52">
        <v>43.1</v>
      </c>
      <c r="D24" s="52">
        <v>237.7</v>
      </c>
      <c r="E24" s="52">
        <v>26.9</v>
      </c>
      <c r="F24" s="52">
        <v>420.7</v>
      </c>
      <c r="G24" s="90" t="s">
        <v>263</v>
      </c>
    </row>
    <row r="25" spans="1:9" ht="15.75" thickBot="1" x14ac:dyDescent="0.3">
      <c r="A25" s="29">
        <v>2020</v>
      </c>
      <c r="B25" s="96">
        <v>185.17837109000001</v>
      </c>
      <c r="C25" s="97">
        <v>69.611175040000006</v>
      </c>
      <c r="D25" s="97">
        <v>180.98142644999999</v>
      </c>
      <c r="E25" s="97">
        <v>45.086991050000002</v>
      </c>
      <c r="F25" s="97">
        <v>311.00641644000001</v>
      </c>
      <c r="G25" s="90" t="s">
        <v>263</v>
      </c>
    </row>
    <row r="26" spans="1:9" ht="15.75" thickBot="1" x14ac:dyDescent="0.3">
      <c r="A26" s="29">
        <v>2021</v>
      </c>
      <c r="B26" s="38">
        <v>199</v>
      </c>
      <c r="C26" s="38">
        <v>41.916392109999997</v>
      </c>
      <c r="D26" s="97">
        <v>213.24080547</v>
      </c>
      <c r="E26" s="97">
        <v>27.76094161</v>
      </c>
      <c r="F26" s="97">
        <v>373.51522998000002</v>
      </c>
      <c r="G26" s="90" t="s">
        <v>263</v>
      </c>
    </row>
    <row r="27" spans="1:9" ht="15.75" thickBot="1" x14ac:dyDescent="0.3">
      <c r="A27" s="29">
        <v>2022</v>
      </c>
      <c r="B27" s="38">
        <v>205.3</v>
      </c>
      <c r="C27" s="38">
        <v>50.652929579999999</v>
      </c>
      <c r="D27" s="97">
        <v>230.79199596999999</v>
      </c>
      <c r="E27" s="97">
        <v>29.347207130000001</v>
      </c>
      <c r="F27" s="97">
        <v>416.66872237000001</v>
      </c>
      <c r="G27" s="90" t="s">
        <v>263</v>
      </c>
    </row>
    <row r="28" spans="1:9" ht="15.75" thickBot="1" x14ac:dyDescent="0.3">
      <c r="A28" s="29">
        <v>2023</v>
      </c>
      <c r="B28" s="38">
        <v>244.9</v>
      </c>
      <c r="C28" s="38">
        <v>57.368512699999997</v>
      </c>
      <c r="D28" s="97">
        <v>326.73514096000002</v>
      </c>
      <c r="E28" s="97">
        <v>33.841703369999998</v>
      </c>
      <c r="F28" s="97">
        <v>577.08271391999995</v>
      </c>
      <c r="G28" s="90" t="s">
        <v>263</v>
      </c>
      <c r="I28" s="119"/>
    </row>
    <row r="29" spans="1:9" ht="15.75" thickBot="1" x14ac:dyDescent="0.3">
      <c r="A29" s="29">
        <v>2024</v>
      </c>
      <c r="B29" s="38">
        <v>312.71782330999997</v>
      </c>
      <c r="C29" s="38">
        <v>107.47008275</v>
      </c>
      <c r="D29" s="97">
        <v>306.03725556000001</v>
      </c>
      <c r="E29" s="97">
        <v>57.73595873</v>
      </c>
      <c r="F29" s="97">
        <v>408.87366571000001</v>
      </c>
      <c r="G29" s="71">
        <v>3.8163153200000002</v>
      </c>
    </row>
    <row r="30" spans="1:9" ht="70.5" customHeight="1" x14ac:dyDescent="0.25">
      <c r="A30" s="178" t="s">
        <v>265</v>
      </c>
      <c r="B30" s="123"/>
      <c r="C30" s="123"/>
      <c r="D30" s="123"/>
      <c r="E30" s="123"/>
      <c r="F30" s="123"/>
      <c r="G30" s="123"/>
      <c r="H30" s="123"/>
      <c r="I30" s="123"/>
    </row>
    <row r="31" spans="1:9" x14ac:dyDescent="0.25">
      <c r="A31" s="68" t="s">
        <v>52</v>
      </c>
    </row>
  </sheetData>
  <mergeCells count="10">
    <mergeCell ref="A1:I1"/>
    <mergeCell ref="A30:I30"/>
    <mergeCell ref="A2:A4"/>
    <mergeCell ref="B2:C2"/>
    <mergeCell ref="D2:E2"/>
    <mergeCell ref="F2:G2"/>
    <mergeCell ref="D12:E12"/>
    <mergeCell ref="D13:E13"/>
    <mergeCell ref="D14:E14"/>
    <mergeCell ref="B4:G4"/>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63F3-0595-4CC4-977E-569DA33F17C3}">
  <dimension ref="A1:AO10"/>
  <sheetViews>
    <sheetView workbookViewId="0">
      <selection activeCell="A3" sqref="A3:Q3"/>
    </sheetView>
  </sheetViews>
  <sheetFormatPr defaultRowHeight="15" x14ac:dyDescent="0.25"/>
  <cols>
    <col min="1" max="1" width="12.7109375" customWidth="1"/>
    <col min="14" max="14" width="9.140625" customWidth="1"/>
  </cols>
  <sheetData>
    <row r="1" spans="1:41" x14ac:dyDescent="0.25">
      <c r="A1" s="146" t="s">
        <v>266</v>
      </c>
      <c r="B1" s="123"/>
      <c r="C1" s="123"/>
      <c r="D1" s="123"/>
      <c r="E1" s="123"/>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row>
    <row r="2" spans="1:41" x14ac:dyDescent="0.25">
      <c r="A2" s="9"/>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row>
    <row r="3" spans="1:41" ht="15.75" thickBot="1" x14ac:dyDescent="0.3">
      <c r="A3" s="146" t="s">
        <v>312</v>
      </c>
      <c r="B3" s="123"/>
      <c r="C3" s="123"/>
      <c r="D3" s="123"/>
      <c r="E3" s="123"/>
      <c r="F3" s="123"/>
      <c r="G3" s="123"/>
      <c r="H3" s="123"/>
      <c r="I3" s="123"/>
      <c r="J3" s="123"/>
      <c r="K3" s="123"/>
      <c r="L3" s="123"/>
      <c r="M3" s="123"/>
      <c r="N3" s="123"/>
      <c r="O3" s="123"/>
      <c r="P3" s="123"/>
      <c r="Q3" s="123"/>
      <c r="R3" s="60"/>
      <c r="S3" s="60"/>
      <c r="T3" s="60"/>
      <c r="U3" s="60"/>
      <c r="V3" s="60"/>
      <c r="W3" s="60"/>
      <c r="X3" s="60"/>
      <c r="Y3" s="60"/>
      <c r="Z3" s="60"/>
      <c r="AA3" s="60"/>
      <c r="AB3" s="60"/>
      <c r="AC3" s="60"/>
      <c r="AD3" s="60"/>
      <c r="AE3" s="60"/>
      <c r="AF3" s="60"/>
      <c r="AG3" s="60"/>
      <c r="AH3" s="60"/>
      <c r="AI3" s="60"/>
      <c r="AJ3" s="60"/>
      <c r="AK3" s="60"/>
      <c r="AL3" s="60"/>
      <c r="AM3" s="60"/>
      <c r="AN3" s="60"/>
      <c r="AO3" s="60"/>
    </row>
    <row r="4" spans="1:41" ht="15.75" thickBot="1" x14ac:dyDescent="0.3">
      <c r="A4" s="213" t="s">
        <v>55</v>
      </c>
      <c r="B4" s="30">
        <v>2010</v>
      </c>
      <c r="C4" s="30">
        <v>2011</v>
      </c>
      <c r="D4" s="30">
        <v>2012</v>
      </c>
      <c r="E4" s="30">
        <v>2013</v>
      </c>
      <c r="F4" s="30">
        <v>2014</v>
      </c>
      <c r="G4" s="30">
        <v>2015</v>
      </c>
      <c r="H4" s="30">
        <v>2016</v>
      </c>
      <c r="I4" s="30">
        <v>2017</v>
      </c>
      <c r="J4" s="30">
        <v>2018</v>
      </c>
      <c r="K4" s="30">
        <v>2019</v>
      </c>
      <c r="L4" s="30">
        <v>2020</v>
      </c>
      <c r="M4" s="30">
        <v>2021</v>
      </c>
      <c r="N4" s="30">
        <v>2022</v>
      </c>
      <c r="O4" s="30">
        <v>2023</v>
      </c>
      <c r="P4" s="30">
        <v>2024</v>
      </c>
      <c r="Q4" s="60"/>
      <c r="R4" s="60"/>
      <c r="S4" s="60"/>
      <c r="T4" s="60"/>
      <c r="U4" s="60"/>
      <c r="V4" s="60"/>
      <c r="W4" s="60"/>
      <c r="X4" s="60"/>
      <c r="Y4" s="60"/>
      <c r="Z4" s="60"/>
      <c r="AA4" s="60"/>
      <c r="AB4" s="60"/>
      <c r="AC4" s="60"/>
      <c r="AD4" s="60"/>
      <c r="AE4" s="60"/>
      <c r="AF4" s="60"/>
      <c r="AG4" s="60"/>
      <c r="AH4" s="60"/>
      <c r="AI4" s="60"/>
      <c r="AJ4" s="60"/>
      <c r="AK4" s="60"/>
      <c r="AL4" s="60"/>
      <c r="AM4" s="60"/>
      <c r="AN4" s="60"/>
      <c r="AO4" s="60"/>
    </row>
    <row r="5" spans="1:41" ht="15.75" thickBot="1" x14ac:dyDescent="0.3">
      <c r="A5" s="214"/>
      <c r="B5" s="215" t="s">
        <v>267</v>
      </c>
      <c r="C5" s="216"/>
      <c r="D5" s="216"/>
      <c r="E5" s="216"/>
      <c r="F5" s="216"/>
      <c r="G5" s="216"/>
      <c r="H5" s="216"/>
      <c r="I5" s="216"/>
      <c r="J5" s="216"/>
      <c r="K5" s="216"/>
      <c r="L5" s="216"/>
      <c r="M5" s="216"/>
      <c r="N5" s="216"/>
      <c r="O5" s="216"/>
      <c r="P5" s="217"/>
      <c r="Q5" s="60"/>
      <c r="R5" s="60"/>
      <c r="S5" s="60"/>
      <c r="T5" s="60"/>
      <c r="U5" s="60"/>
      <c r="V5" s="60"/>
      <c r="W5" s="60"/>
      <c r="X5" s="60"/>
      <c r="Y5" s="60"/>
      <c r="Z5" s="60"/>
      <c r="AA5" s="60"/>
      <c r="AB5" s="60"/>
      <c r="AC5" s="60"/>
      <c r="AD5" s="60"/>
      <c r="AE5" s="60"/>
      <c r="AF5" s="60"/>
      <c r="AG5" s="60"/>
      <c r="AH5" s="60"/>
      <c r="AI5" s="60"/>
      <c r="AJ5" s="60"/>
      <c r="AK5" s="60"/>
      <c r="AL5" s="60"/>
      <c r="AM5" s="60"/>
      <c r="AN5" s="60"/>
      <c r="AO5" s="60"/>
    </row>
    <row r="6" spans="1:41" ht="15.75" customHeight="1" thickBot="1" x14ac:dyDescent="0.3">
      <c r="A6" s="61" t="s">
        <v>268</v>
      </c>
      <c r="B6" s="65">
        <v>22.63</v>
      </c>
      <c r="C6" s="65">
        <v>22.96</v>
      </c>
      <c r="D6" s="65">
        <v>20.99</v>
      </c>
      <c r="E6" s="65">
        <v>22.36</v>
      </c>
      <c r="F6" s="65">
        <v>21.81</v>
      </c>
      <c r="G6" s="65">
        <v>20.21</v>
      </c>
      <c r="H6" s="65">
        <v>18.45</v>
      </c>
      <c r="I6" s="65">
        <v>18.899999999999999</v>
      </c>
      <c r="J6" s="91">
        <v>19.47</v>
      </c>
      <c r="K6" s="91">
        <v>19.13</v>
      </c>
      <c r="L6" s="91">
        <v>13.97</v>
      </c>
      <c r="M6" s="66">
        <v>11.36619413</v>
      </c>
      <c r="N6" s="66">
        <v>12.64873143</v>
      </c>
      <c r="O6" s="66">
        <v>16.56295355</v>
      </c>
      <c r="P6" s="66">
        <v>18.467311120000002</v>
      </c>
      <c r="Q6" s="60"/>
      <c r="R6" s="60"/>
      <c r="S6" s="60"/>
      <c r="T6" s="60"/>
      <c r="U6" s="60"/>
      <c r="V6" s="60"/>
      <c r="W6" s="60"/>
      <c r="X6" s="60"/>
      <c r="Y6" s="60"/>
      <c r="Z6" s="60"/>
      <c r="AA6" s="60"/>
      <c r="AB6" s="60"/>
      <c r="AC6" s="60"/>
      <c r="AD6" s="60"/>
      <c r="AE6" s="60"/>
      <c r="AF6" s="60"/>
      <c r="AG6" s="60"/>
      <c r="AH6" s="60"/>
      <c r="AI6" s="60"/>
      <c r="AJ6" s="60"/>
      <c r="AK6" s="60"/>
      <c r="AL6" s="60"/>
      <c r="AM6" s="60"/>
      <c r="AN6" s="60"/>
      <c r="AO6" s="60"/>
    </row>
    <row r="7" spans="1:41" x14ac:dyDescent="0.25">
      <c r="A7" s="63" t="s">
        <v>52</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row>
    <row r="8" spans="1:41" x14ac:dyDescent="0.25">
      <c r="A8" s="64"/>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row>
    <row r="9" spans="1:41" ht="30.75" customHeight="1" x14ac:dyDescent="0.25">
      <c r="A9" s="172" t="s">
        <v>269</v>
      </c>
      <c r="B9" s="123"/>
      <c r="C9" s="123"/>
      <c r="D9" s="123"/>
      <c r="E9" s="123"/>
      <c r="F9" s="123"/>
      <c r="G9" s="123"/>
      <c r="H9" s="123"/>
      <c r="I9" s="123"/>
      <c r="J9" s="123"/>
      <c r="K9" s="123"/>
      <c r="L9" s="123"/>
      <c r="M9" s="123"/>
      <c r="N9" s="123"/>
      <c r="O9" s="123"/>
      <c r="P9" s="123"/>
      <c r="Q9" s="123"/>
      <c r="R9" s="60"/>
      <c r="S9" s="60"/>
      <c r="T9" s="60"/>
      <c r="U9" s="60"/>
      <c r="V9" s="60"/>
      <c r="W9" s="60"/>
      <c r="X9" s="60"/>
      <c r="Y9" s="60"/>
      <c r="Z9" s="60"/>
      <c r="AA9" s="60"/>
      <c r="AB9" s="60"/>
      <c r="AC9" s="60"/>
      <c r="AD9" s="60"/>
      <c r="AE9" s="60"/>
      <c r="AF9" s="60"/>
      <c r="AG9" s="60"/>
      <c r="AH9" s="60"/>
      <c r="AI9" s="60"/>
      <c r="AJ9" s="60"/>
      <c r="AK9" s="60"/>
      <c r="AL9" s="60"/>
      <c r="AM9" s="60"/>
      <c r="AN9" s="60"/>
      <c r="AO9" s="60"/>
    </row>
    <row r="10" spans="1:41" x14ac:dyDescent="0.25">
      <c r="A10" s="60"/>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row>
  </sheetData>
  <mergeCells count="5">
    <mergeCell ref="A4:A5"/>
    <mergeCell ref="A1:E1"/>
    <mergeCell ref="A3:Q3"/>
    <mergeCell ref="A9:Q9"/>
    <mergeCell ref="B5:P5"/>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12F71-A38F-4189-A715-6D34536A50AE}">
  <dimension ref="A1:CF8"/>
  <sheetViews>
    <sheetView workbookViewId="0">
      <selection sqref="A1:N1"/>
    </sheetView>
  </sheetViews>
  <sheetFormatPr defaultRowHeight="15" x14ac:dyDescent="0.25"/>
  <cols>
    <col min="1" max="1" width="12.7109375" customWidth="1"/>
  </cols>
  <sheetData>
    <row r="1" spans="1:84" ht="15" customHeight="1" thickBot="1" x14ac:dyDescent="0.3">
      <c r="A1" s="218" t="s">
        <v>311</v>
      </c>
      <c r="B1" s="219"/>
      <c r="C1" s="219"/>
      <c r="D1" s="219"/>
      <c r="E1" s="219"/>
      <c r="F1" s="219"/>
      <c r="G1" s="219"/>
      <c r="H1" s="219"/>
      <c r="I1" s="219"/>
      <c r="J1" s="219"/>
      <c r="K1" s="219"/>
      <c r="L1" s="219"/>
      <c r="M1" s="219"/>
      <c r="N1" s="219"/>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row>
    <row r="2" spans="1:84" ht="15.75" thickBot="1" x14ac:dyDescent="0.3">
      <c r="A2" s="213" t="s">
        <v>55</v>
      </c>
      <c r="B2" s="30">
        <v>2010</v>
      </c>
      <c r="C2" s="30">
        <v>2011</v>
      </c>
      <c r="D2" s="30">
        <v>2012</v>
      </c>
      <c r="E2" s="30">
        <v>2013</v>
      </c>
      <c r="F2" s="30">
        <v>2014</v>
      </c>
      <c r="G2" s="30">
        <v>2015</v>
      </c>
      <c r="H2" s="30">
        <v>2016</v>
      </c>
      <c r="I2" s="30">
        <v>2017</v>
      </c>
      <c r="J2" s="30">
        <v>2018</v>
      </c>
      <c r="K2" s="30">
        <v>2019</v>
      </c>
      <c r="L2" s="30">
        <v>2020</v>
      </c>
      <c r="M2" s="30">
        <v>2021</v>
      </c>
      <c r="N2" s="30">
        <v>2022</v>
      </c>
      <c r="O2" s="30">
        <v>2023</v>
      </c>
      <c r="P2" s="30">
        <v>2024</v>
      </c>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row>
    <row r="3" spans="1:84" ht="15.75" thickBot="1" x14ac:dyDescent="0.3">
      <c r="A3" s="214"/>
      <c r="B3" s="215" t="s">
        <v>267</v>
      </c>
      <c r="C3" s="216"/>
      <c r="D3" s="216"/>
      <c r="E3" s="216"/>
      <c r="F3" s="216"/>
      <c r="G3" s="216"/>
      <c r="H3" s="216"/>
      <c r="I3" s="216"/>
      <c r="J3" s="216"/>
      <c r="K3" s="216"/>
      <c r="L3" s="216"/>
      <c r="M3" s="216"/>
      <c r="N3" s="216"/>
      <c r="O3" s="216"/>
      <c r="P3" s="217"/>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row>
    <row r="4" spans="1:84" ht="15.75" customHeight="1" thickBot="1" x14ac:dyDescent="0.3">
      <c r="A4" s="61" t="s">
        <v>268</v>
      </c>
      <c r="B4" s="67">
        <v>3106.8</v>
      </c>
      <c r="C4" s="67">
        <v>3171.37</v>
      </c>
      <c r="D4" s="67">
        <v>3907.22</v>
      </c>
      <c r="E4" s="67">
        <v>4311.83</v>
      </c>
      <c r="F4" s="67">
        <v>3951.09</v>
      </c>
      <c r="G4" s="67">
        <v>4517.79</v>
      </c>
      <c r="H4" s="67">
        <v>4667.87</v>
      </c>
      <c r="I4" s="67">
        <v>5366.02</v>
      </c>
      <c r="J4" s="66">
        <v>5305.16</v>
      </c>
      <c r="K4" s="66">
        <v>5421.88</v>
      </c>
      <c r="L4" s="66">
        <v>4243.3599999999997</v>
      </c>
      <c r="M4" s="66">
        <v>5306.6731612900003</v>
      </c>
      <c r="N4" s="66">
        <v>5838.7211373500004</v>
      </c>
      <c r="O4" s="66">
        <v>6375.1810024500001</v>
      </c>
      <c r="P4" s="66">
        <v>7141.8777057699999</v>
      </c>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row>
    <row r="5" spans="1:84" x14ac:dyDescent="0.25">
      <c r="A5" s="63" t="s">
        <v>52</v>
      </c>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row>
    <row r="6" spans="1:84" x14ac:dyDescent="0.25">
      <c r="A6" s="62"/>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row>
    <row r="7" spans="1:84" ht="67.5" customHeight="1" x14ac:dyDescent="0.25">
      <c r="A7" s="172" t="s">
        <v>270</v>
      </c>
      <c r="B7" s="123"/>
      <c r="C7" s="123"/>
      <c r="D7" s="123"/>
      <c r="E7" s="123"/>
      <c r="F7" s="123"/>
      <c r="G7" s="123"/>
      <c r="H7" s="123"/>
      <c r="I7" s="123"/>
      <c r="J7" s="123"/>
      <c r="K7" s="123"/>
      <c r="L7" s="123"/>
      <c r="M7" s="123"/>
      <c r="N7" s="123"/>
      <c r="O7" s="123"/>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c r="BZ7" s="60"/>
      <c r="CA7" s="60"/>
      <c r="CB7" s="60"/>
      <c r="CC7" s="60"/>
      <c r="CD7" s="60"/>
      <c r="CE7" s="60"/>
      <c r="CF7" s="60"/>
    </row>
    <row r="8" spans="1:84" x14ac:dyDescent="0.25">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row>
  </sheetData>
  <mergeCells count="4">
    <mergeCell ref="A2:A3"/>
    <mergeCell ref="A1:N1"/>
    <mergeCell ref="A7:O7"/>
    <mergeCell ref="B3:P3"/>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582D-2192-4EFF-AE20-4C482D2D23EE}">
  <dimension ref="A1:P5"/>
  <sheetViews>
    <sheetView workbookViewId="0">
      <selection activeCell="M17" sqref="M17"/>
    </sheetView>
  </sheetViews>
  <sheetFormatPr defaultRowHeight="15" x14ac:dyDescent="0.25"/>
  <cols>
    <col min="1" max="1" width="12.7109375" customWidth="1"/>
  </cols>
  <sheetData>
    <row r="1" spans="1:16" ht="15.75" thickBot="1" x14ac:dyDescent="0.3">
      <c r="A1" s="9" t="s">
        <v>310</v>
      </c>
      <c r="B1" s="60"/>
      <c r="C1" s="60"/>
      <c r="D1" s="60"/>
      <c r="E1" s="60"/>
      <c r="F1" s="60"/>
      <c r="G1" s="60"/>
      <c r="H1" s="60"/>
      <c r="I1" s="60"/>
      <c r="J1" s="60"/>
      <c r="K1" s="60"/>
      <c r="L1" s="60"/>
      <c r="M1" s="60"/>
      <c r="N1" s="60"/>
      <c r="O1" s="60"/>
    </row>
    <row r="2" spans="1:16" ht="15.75" thickBot="1" x14ac:dyDescent="0.3">
      <c r="A2" s="213" t="s">
        <v>55</v>
      </c>
      <c r="B2" s="30">
        <v>2010</v>
      </c>
      <c r="C2" s="30">
        <v>2011</v>
      </c>
      <c r="D2" s="30">
        <v>2012</v>
      </c>
      <c r="E2" s="30">
        <v>2013</v>
      </c>
      <c r="F2" s="30">
        <v>2014</v>
      </c>
      <c r="G2" s="30">
        <v>2015</v>
      </c>
      <c r="H2" s="30">
        <v>2016</v>
      </c>
      <c r="I2" s="30">
        <v>2017</v>
      </c>
      <c r="J2" s="30">
        <v>2018</v>
      </c>
      <c r="K2" s="30">
        <v>2019</v>
      </c>
      <c r="L2" s="30">
        <v>2020</v>
      </c>
      <c r="M2" s="30">
        <v>2021</v>
      </c>
      <c r="N2" s="30">
        <v>2022</v>
      </c>
      <c r="O2" s="30">
        <v>2023</v>
      </c>
      <c r="P2" s="30">
        <v>2024</v>
      </c>
    </row>
    <row r="3" spans="1:16" ht="15.75" thickBot="1" x14ac:dyDescent="0.3">
      <c r="A3" s="214"/>
      <c r="B3" s="215" t="s">
        <v>267</v>
      </c>
      <c r="C3" s="216"/>
      <c r="D3" s="216"/>
      <c r="E3" s="216"/>
      <c r="F3" s="216"/>
      <c r="G3" s="216"/>
      <c r="H3" s="216"/>
      <c r="I3" s="216"/>
      <c r="J3" s="216"/>
      <c r="K3" s="216"/>
      <c r="L3" s="216"/>
      <c r="M3" s="216"/>
      <c r="N3" s="216"/>
      <c r="O3" s="216"/>
      <c r="P3" s="217"/>
    </row>
    <row r="4" spans="1:16" ht="15.75" thickBot="1" x14ac:dyDescent="0.3">
      <c r="A4" s="61" t="s">
        <v>271</v>
      </c>
      <c r="B4" s="67">
        <v>6244.51</v>
      </c>
      <c r="C4" s="67">
        <v>8482.58</v>
      </c>
      <c r="D4" s="67">
        <v>8664.66</v>
      </c>
      <c r="E4" s="67">
        <v>8561.4599999999991</v>
      </c>
      <c r="F4" s="67">
        <v>8421.19</v>
      </c>
      <c r="G4" s="67">
        <v>9676.65</v>
      </c>
      <c r="H4" s="67">
        <v>9630.16</v>
      </c>
      <c r="I4" s="67">
        <v>10783.62</v>
      </c>
      <c r="J4" s="66">
        <v>10728.92</v>
      </c>
      <c r="K4" s="66">
        <v>10833.5</v>
      </c>
      <c r="L4" s="66">
        <v>9968.25</v>
      </c>
      <c r="M4" s="66">
        <v>13590.84705835</v>
      </c>
      <c r="N4" s="66">
        <v>14520.727749080001</v>
      </c>
      <c r="O4" s="66">
        <v>14479.437334800001</v>
      </c>
      <c r="P4" s="66">
        <v>16459.23264921</v>
      </c>
    </row>
    <row r="5" spans="1:16" x14ac:dyDescent="0.25">
      <c r="A5" s="68" t="s">
        <v>52</v>
      </c>
      <c r="B5" s="60"/>
      <c r="C5" s="60"/>
      <c r="D5" s="60"/>
      <c r="E5" s="60"/>
      <c r="F5" s="60"/>
      <c r="G5" s="60"/>
      <c r="H5" s="60"/>
      <c r="I5" s="60"/>
      <c r="J5" s="60"/>
      <c r="K5" s="60"/>
      <c r="L5" s="60"/>
      <c r="M5" s="60"/>
      <c r="N5" s="60"/>
      <c r="O5" s="60"/>
    </row>
  </sheetData>
  <mergeCells count="2">
    <mergeCell ref="A2:A3"/>
    <mergeCell ref="B3:P3"/>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6090D-F6BF-4A31-BAAA-41E3B3291328}">
  <dimension ref="A1:L8"/>
  <sheetViews>
    <sheetView workbookViewId="0">
      <selection activeCell="G14" sqref="G14"/>
    </sheetView>
  </sheetViews>
  <sheetFormatPr defaultRowHeight="15" x14ac:dyDescent="0.25"/>
  <cols>
    <col min="1" max="1" width="11.42578125" customWidth="1"/>
  </cols>
  <sheetData>
    <row r="1" spans="1:12" x14ac:dyDescent="0.25">
      <c r="A1" s="1" t="s">
        <v>304</v>
      </c>
    </row>
    <row r="2" spans="1:12" ht="15.75" thickBot="1" x14ac:dyDescent="0.3">
      <c r="A2" s="120" t="s">
        <v>305</v>
      </c>
    </row>
    <row r="3" spans="1:12" ht="15.75" thickBot="1" x14ac:dyDescent="0.3">
      <c r="A3" s="232" t="s">
        <v>55</v>
      </c>
      <c r="B3" s="233">
        <v>2012</v>
      </c>
      <c r="C3" s="233">
        <v>2014</v>
      </c>
      <c r="D3" s="233">
        <v>2020</v>
      </c>
      <c r="E3" s="233">
        <v>2023</v>
      </c>
    </row>
    <row r="4" spans="1:12" ht="15.75" thickBot="1" x14ac:dyDescent="0.3">
      <c r="A4" s="234"/>
      <c r="B4" s="235" t="s">
        <v>267</v>
      </c>
      <c r="C4" s="236"/>
      <c r="D4" s="236"/>
      <c r="E4" s="237"/>
    </row>
    <row r="5" spans="1:12" ht="15.75" thickBot="1" x14ac:dyDescent="0.3">
      <c r="A5" s="31" t="s">
        <v>268</v>
      </c>
      <c r="B5" s="91">
        <v>51.8</v>
      </c>
      <c r="C5" s="91">
        <v>2.8</v>
      </c>
      <c r="D5" s="91">
        <v>39.200000000000003</v>
      </c>
      <c r="E5" s="91">
        <v>1.4</v>
      </c>
    </row>
    <row r="6" spans="1:12" x14ac:dyDescent="0.25">
      <c r="A6" s="14" t="s">
        <v>52</v>
      </c>
    </row>
    <row r="7" spans="1:12" x14ac:dyDescent="0.25">
      <c r="A7" s="245"/>
    </row>
    <row r="8" spans="1:12" ht="73.5" customHeight="1" x14ac:dyDescent="0.25">
      <c r="A8" s="246" t="s">
        <v>306</v>
      </c>
      <c r="B8" s="123"/>
      <c r="C8" s="123"/>
      <c r="D8" s="123"/>
      <c r="E8" s="123"/>
      <c r="F8" s="123"/>
      <c r="G8" s="123"/>
      <c r="H8" s="123"/>
      <c r="I8" s="123"/>
      <c r="J8" s="123"/>
      <c r="K8" s="123"/>
      <c r="L8" s="123"/>
    </row>
  </sheetData>
  <mergeCells count="3">
    <mergeCell ref="A3:A4"/>
    <mergeCell ref="B4:E4"/>
    <mergeCell ref="A8:L8"/>
  </mergeCell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E3E8-33C9-44A5-B9D2-BC6C77781D55}">
  <dimension ref="A1:M7"/>
  <sheetViews>
    <sheetView workbookViewId="0">
      <selection activeCell="M4" sqref="M4"/>
    </sheetView>
  </sheetViews>
  <sheetFormatPr defaultRowHeight="15" x14ac:dyDescent="0.25"/>
  <cols>
    <col min="1" max="1" width="15.28515625" customWidth="1"/>
  </cols>
  <sheetData>
    <row r="1" spans="1:13" ht="15.75" thickBot="1" x14ac:dyDescent="0.3">
      <c r="A1" s="120" t="s">
        <v>307</v>
      </c>
    </row>
    <row r="2" spans="1:13" ht="15.75" thickBot="1" x14ac:dyDescent="0.3">
      <c r="A2" s="232" t="s">
        <v>55</v>
      </c>
      <c r="B2" s="233">
        <v>2013</v>
      </c>
      <c r="C2" s="233">
        <v>2014</v>
      </c>
      <c r="D2" s="233">
        <v>2015</v>
      </c>
      <c r="E2" s="233">
        <v>2016</v>
      </c>
      <c r="F2" s="233">
        <v>2017</v>
      </c>
      <c r="G2" s="233">
        <v>2018</v>
      </c>
      <c r="H2" s="233">
        <v>2019</v>
      </c>
      <c r="I2" s="233">
        <v>2020</v>
      </c>
      <c r="J2" s="233">
        <v>2021</v>
      </c>
      <c r="K2" s="233">
        <v>2022</v>
      </c>
      <c r="L2" s="233">
        <v>2023</v>
      </c>
      <c r="M2" s="233">
        <v>2024</v>
      </c>
    </row>
    <row r="3" spans="1:13" ht="15.75" thickBot="1" x14ac:dyDescent="0.3">
      <c r="A3" s="234"/>
      <c r="B3" s="235" t="s">
        <v>267</v>
      </c>
      <c r="C3" s="236"/>
      <c r="D3" s="236"/>
      <c r="E3" s="236"/>
      <c r="F3" s="236"/>
      <c r="G3" s="236"/>
      <c r="H3" s="236"/>
      <c r="I3" s="236"/>
      <c r="J3" s="236"/>
      <c r="K3" s="236"/>
      <c r="L3" s="236"/>
      <c r="M3" s="237"/>
    </row>
    <row r="4" spans="1:13" ht="15.75" thickBot="1" x14ac:dyDescent="0.3">
      <c r="A4" s="31" t="s">
        <v>268</v>
      </c>
      <c r="B4" s="91">
        <v>176</v>
      </c>
      <c r="C4" s="91">
        <v>173.2</v>
      </c>
      <c r="D4" s="91">
        <v>173.2</v>
      </c>
      <c r="E4" s="91">
        <v>175.1</v>
      </c>
      <c r="F4" s="91">
        <v>171.6</v>
      </c>
      <c r="G4" s="91">
        <v>171.4</v>
      </c>
      <c r="H4" s="91">
        <v>171.4</v>
      </c>
      <c r="I4" s="91">
        <v>170.8</v>
      </c>
      <c r="J4" s="91">
        <v>234.4</v>
      </c>
      <c r="K4" s="91">
        <v>234.4</v>
      </c>
      <c r="L4" s="91">
        <v>234.4</v>
      </c>
      <c r="M4" s="91">
        <v>234.6</v>
      </c>
    </row>
    <row r="5" spans="1:13" x14ac:dyDescent="0.25">
      <c r="A5" s="14" t="s">
        <v>308</v>
      </c>
    </row>
    <row r="6" spans="1:13" x14ac:dyDescent="0.25">
      <c r="A6" s="244"/>
    </row>
    <row r="7" spans="1:13" ht="58.5" customHeight="1" x14ac:dyDescent="0.25">
      <c r="A7" s="246" t="s">
        <v>309</v>
      </c>
      <c r="B7" s="123"/>
      <c r="C7" s="123"/>
      <c r="D7" s="123"/>
      <c r="E7" s="123"/>
      <c r="F7" s="123"/>
      <c r="G7" s="123"/>
      <c r="H7" s="123"/>
      <c r="I7" s="123"/>
      <c r="J7" s="123"/>
      <c r="K7" s="123"/>
      <c r="L7" s="123"/>
      <c r="M7" s="123"/>
    </row>
  </sheetData>
  <mergeCells count="3">
    <mergeCell ref="A2:A3"/>
    <mergeCell ref="B3:M3"/>
    <mergeCell ref="A7:M7"/>
  </mergeCell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38"/>
  <sheetViews>
    <sheetView workbookViewId="0">
      <selection activeCell="B42" sqref="B42"/>
    </sheetView>
  </sheetViews>
  <sheetFormatPr defaultRowHeight="15" x14ac:dyDescent="0.25"/>
  <cols>
    <col min="1" max="1" width="27.7109375" style="18" customWidth="1"/>
  </cols>
  <sheetData>
    <row r="1" spans="1:18" x14ac:dyDescent="0.25">
      <c r="A1" s="92" t="s">
        <v>272</v>
      </c>
    </row>
    <row r="3" spans="1:18" ht="15.75" thickBot="1" x14ac:dyDescent="0.3">
      <c r="A3" s="137" t="s">
        <v>273</v>
      </c>
      <c r="B3" s="227"/>
      <c r="C3" s="227"/>
      <c r="D3" s="227"/>
      <c r="E3" s="227"/>
      <c r="F3" s="227"/>
      <c r="G3" s="227"/>
      <c r="H3" s="227"/>
    </row>
    <row r="4" spans="1:18" ht="15.75" thickBot="1" x14ac:dyDescent="0.3">
      <c r="A4" s="126" t="s">
        <v>55</v>
      </c>
      <c r="B4" s="11">
        <v>2008</v>
      </c>
      <c r="C4" s="11">
        <v>2009</v>
      </c>
      <c r="D4" s="11">
        <v>2010</v>
      </c>
      <c r="E4" s="11">
        <v>2011</v>
      </c>
      <c r="F4" s="11">
        <v>2012</v>
      </c>
      <c r="G4" s="11">
        <v>2013</v>
      </c>
      <c r="H4" s="11">
        <v>2014</v>
      </c>
      <c r="I4" s="11">
        <v>2015</v>
      </c>
      <c r="J4" s="11">
        <v>2016</v>
      </c>
      <c r="K4" s="11">
        <v>2017</v>
      </c>
      <c r="L4" s="11">
        <v>2018</v>
      </c>
      <c r="M4" s="11">
        <v>2019</v>
      </c>
      <c r="N4" s="11">
        <v>2020</v>
      </c>
      <c r="O4" s="11">
        <v>2021</v>
      </c>
      <c r="P4" s="11">
        <v>2022</v>
      </c>
      <c r="Q4" s="11">
        <v>2023</v>
      </c>
      <c r="R4" s="11">
        <v>2024</v>
      </c>
    </row>
    <row r="5" spans="1:18" ht="15.75" thickBot="1" x14ac:dyDescent="0.3">
      <c r="A5" s="127"/>
      <c r="B5" s="130" t="s">
        <v>267</v>
      </c>
      <c r="C5" s="141"/>
      <c r="D5" s="141"/>
      <c r="E5" s="141"/>
      <c r="F5" s="141"/>
      <c r="G5" s="141"/>
      <c r="H5" s="141"/>
      <c r="I5" s="141"/>
      <c r="J5" s="141"/>
      <c r="K5" s="141"/>
      <c r="L5" s="141"/>
      <c r="M5" s="141"/>
      <c r="N5" s="141"/>
      <c r="O5" s="141"/>
      <c r="P5" s="141"/>
      <c r="Q5" s="142"/>
      <c r="R5" s="143"/>
    </row>
    <row r="6" spans="1:18" ht="21.75" thickBot="1" x14ac:dyDescent="0.3">
      <c r="A6" s="5" t="s">
        <v>274</v>
      </c>
      <c r="B6" s="24">
        <v>1002.9</v>
      </c>
      <c r="C6" s="24">
        <v>1285</v>
      </c>
      <c r="D6" s="24">
        <v>1338.7</v>
      </c>
      <c r="E6" s="24">
        <v>1322.6</v>
      </c>
      <c r="F6" s="24" t="s">
        <v>275</v>
      </c>
      <c r="G6" s="24" t="s">
        <v>276</v>
      </c>
      <c r="H6" s="24" t="s">
        <v>277</v>
      </c>
      <c r="I6" s="24">
        <v>1149.3</v>
      </c>
      <c r="J6" s="33">
        <v>1167.3</v>
      </c>
      <c r="K6" s="33">
        <v>1299.9000000000001</v>
      </c>
      <c r="L6" s="95">
        <v>1349.2</v>
      </c>
      <c r="M6" s="76">
        <v>1359.1</v>
      </c>
      <c r="N6" s="76">
        <v>1418.5</v>
      </c>
      <c r="O6" s="76">
        <v>1569.256826</v>
      </c>
      <c r="P6" s="76">
        <v>1443.572592</v>
      </c>
      <c r="Q6" s="76">
        <v>1363.41725</v>
      </c>
      <c r="R6" s="76">
        <v>1613.9249339999999</v>
      </c>
    </row>
    <row r="7" spans="1:18" x14ac:dyDescent="0.25">
      <c r="A7" s="21" t="s">
        <v>52</v>
      </c>
    </row>
    <row r="9" spans="1:18" ht="15.75" thickBot="1" x14ac:dyDescent="0.3">
      <c r="A9" s="218" t="s">
        <v>278</v>
      </c>
      <c r="B9" s="228"/>
      <c r="C9" s="228"/>
      <c r="D9" s="228"/>
      <c r="E9" s="228"/>
      <c r="F9" s="228"/>
      <c r="G9" s="228"/>
      <c r="H9" s="228"/>
    </row>
    <row r="10" spans="1:18" ht="15.75" thickBot="1" x14ac:dyDescent="0.3">
      <c r="A10" s="213" t="s">
        <v>55</v>
      </c>
      <c r="B10" s="117">
        <v>2008</v>
      </c>
      <c r="C10" s="117">
        <v>2009</v>
      </c>
      <c r="D10" s="117">
        <v>2010</v>
      </c>
      <c r="E10" s="117">
        <v>2011</v>
      </c>
      <c r="F10" s="117">
        <v>2012</v>
      </c>
      <c r="G10" s="117">
        <v>2013</v>
      </c>
      <c r="H10" s="117">
        <v>2014</v>
      </c>
      <c r="I10" s="117">
        <v>2015</v>
      </c>
      <c r="J10" s="117">
        <v>2016</v>
      </c>
      <c r="K10" s="117">
        <v>2017</v>
      </c>
      <c r="L10" s="117">
        <v>2018</v>
      </c>
      <c r="M10" s="117">
        <v>2019</v>
      </c>
      <c r="N10" s="117">
        <v>2020</v>
      </c>
      <c r="O10" s="118">
        <v>2021</v>
      </c>
      <c r="P10" s="118">
        <v>2022</v>
      </c>
      <c r="Q10" s="118">
        <v>2023</v>
      </c>
      <c r="R10" s="118">
        <v>2024</v>
      </c>
    </row>
    <row r="11" spans="1:18" ht="15.75" thickBot="1" x14ac:dyDescent="0.3">
      <c r="A11" s="222"/>
      <c r="B11" s="130" t="s">
        <v>267</v>
      </c>
      <c r="C11" s="141"/>
      <c r="D11" s="141"/>
      <c r="E11" s="141"/>
      <c r="F11" s="141"/>
      <c r="G11" s="141"/>
      <c r="H11" s="141"/>
      <c r="I11" s="141"/>
      <c r="J11" s="141"/>
      <c r="K11" s="141"/>
      <c r="L11" s="141"/>
      <c r="M11" s="141"/>
      <c r="N11" s="141"/>
      <c r="O11" s="141"/>
      <c r="P11" s="141"/>
      <c r="Q11" s="142"/>
      <c r="R11" s="143"/>
    </row>
    <row r="12" spans="1:18" ht="15.75" thickBot="1" x14ac:dyDescent="0.3">
      <c r="A12" s="31" t="s">
        <v>279</v>
      </c>
      <c r="B12" s="33">
        <v>431.6</v>
      </c>
      <c r="C12" s="33">
        <v>508.5</v>
      </c>
      <c r="D12" s="33">
        <v>494.5</v>
      </c>
      <c r="E12" s="33">
        <v>477.1</v>
      </c>
      <c r="F12" s="33">
        <v>454.1</v>
      </c>
      <c r="G12" s="33">
        <v>462.7</v>
      </c>
      <c r="H12" s="33">
        <v>403.3</v>
      </c>
      <c r="I12" s="33">
        <v>416.7</v>
      </c>
      <c r="J12" s="33">
        <v>419.8</v>
      </c>
      <c r="K12" s="33">
        <v>456.8</v>
      </c>
      <c r="L12" s="91">
        <v>401.3</v>
      </c>
      <c r="M12" s="91">
        <v>357.4</v>
      </c>
      <c r="N12" s="91">
        <v>321.7</v>
      </c>
      <c r="O12" s="33">
        <v>347.70357100000001</v>
      </c>
      <c r="P12" s="33">
        <v>354.02581400000003</v>
      </c>
      <c r="Q12" s="33">
        <v>258.46641399999999</v>
      </c>
      <c r="R12" s="33">
        <v>275.059348</v>
      </c>
    </row>
    <row r="13" spans="1:18" x14ac:dyDescent="0.25">
      <c r="A13" s="21" t="s">
        <v>52</v>
      </c>
    </row>
    <row r="15" spans="1:18" ht="15.75" thickBot="1" x14ac:dyDescent="0.3">
      <c r="A15" s="218" t="s">
        <v>280</v>
      </c>
      <c r="B15" s="228"/>
      <c r="C15" s="228"/>
      <c r="D15" s="228"/>
      <c r="E15" s="228"/>
      <c r="F15" s="228"/>
      <c r="G15" s="228"/>
      <c r="H15" s="228"/>
    </row>
    <row r="16" spans="1:18" ht="15.75" thickBot="1" x14ac:dyDescent="0.3">
      <c r="A16" s="213" t="s">
        <v>55</v>
      </c>
      <c r="B16" s="117">
        <v>2008</v>
      </c>
      <c r="C16" s="117">
        <v>2009</v>
      </c>
      <c r="D16" s="117">
        <v>2010</v>
      </c>
      <c r="E16" s="117">
        <v>2011</v>
      </c>
      <c r="F16" s="117">
        <v>2012</v>
      </c>
      <c r="G16" s="117">
        <v>2013</v>
      </c>
      <c r="H16" s="117">
        <v>2014</v>
      </c>
      <c r="I16" s="117">
        <v>2015</v>
      </c>
      <c r="J16" s="117">
        <v>2016</v>
      </c>
      <c r="K16" s="117">
        <v>2017</v>
      </c>
      <c r="L16" s="117">
        <v>2018</v>
      </c>
      <c r="M16" s="117">
        <v>2019</v>
      </c>
      <c r="N16" s="117">
        <v>2020</v>
      </c>
      <c r="O16" s="118">
        <v>2021</v>
      </c>
      <c r="P16" s="118">
        <v>2022</v>
      </c>
      <c r="Q16" s="118">
        <v>2023</v>
      </c>
      <c r="R16" s="118">
        <v>2024</v>
      </c>
    </row>
    <row r="17" spans="1:18" ht="15.75" thickBot="1" x14ac:dyDescent="0.3">
      <c r="A17" s="222"/>
      <c r="B17" s="130" t="s">
        <v>267</v>
      </c>
      <c r="C17" s="141"/>
      <c r="D17" s="141"/>
      <c r="E17" s="141"/>
      <c r="F17" s="141"/>
      <c r="G17" s="141"/>
      <c r="H17" s="141"/>
      <c r="I17" s="141"/>
      <c r="J17" s="141"/>
      <c r="K17" s="141"/>
      <c r="L17" s="141"/>
      <c r="M17" s="141"/>
      <c r="N17" s="141"/>
      <c r="O17" s="141"/>
      <c r="P17" s="141"/>
      <c r="Q17" s="142"/>
      <c r="R17" s="143"/>
    </row>
    <row r="18" spans="1:18" ht="15.75" thickBot="1" x14ac:dyDescent="0.3">
      <c r="A18" s="31" t="s">
        <v>281</v>
      </c>
      <c r="B18" s="33">
        <v>1019.2</v>
      </c>
      <c r="C18" s="33">
        <v>1386.9</v>
      </c>
      <c r="D18" s="33">
        <v>1417.8</v>
      </c>
      <c r="E18" s="33">
        <v>1386.8</v>
      </c>
      <c r="F18" s="33">
        <v>1346.9</v>
      </c>
      <c r="G18" s="33">
        <v>1306.8</v>
      </c>
      <c r="H18" s="33">
        <v>1256.4000000000001</v>
      </c>
      <c r="I18" s="33">
        <v>1225.3</v>
      </c>
      <c r="J18" s="33">
        <v>1451.1</v>
      </c>
      <c r="K18" s="33">
        <v>1536.9</v>
      </c>
      <c r="L18" s="33">
        <v>1567.9</v>
      </c>
      <c r="M18" s="33">
        <v>1567.4</v>
      </c>
      <c r="N18" s="33">
        <v>1503.2</v>
      </c>
      <c r="O18" s="33">
        <v>1573.4978289000001</v>
      </c>
      <c r="P18" s="33">
        <v>1557.3392590000001</v>
      </c>
      <c r="Q18" s="33">
        <v>1464.38591</v>
      </c>
      <c r="R18" s="33">
        <v>1500.1567600000001</v>
      </c>
    </row>
    <row r="19" spans="1:18" x14ac:dyDescent="0.25">
      <c r="A19" s="32" t="s">
        <v>52</v>
      </c>
    </row>
    <row r="21" spans="1:18" ht="15.75" thickBot="1" x14ac:dyDescent="0.3">
      <c r="A21" s="223" t="s">
        <v>282</v>
      </c>
      <c r="B21" s="134"/>
      <c r="C21" s="134"/>
      <c r="D21" s="134"/>
      <c r="E21" s="134"/>
      <c r="F21" s="134"/>
      <c r="G21" s="134"/>
      <c r="H21" s="134"/>
      <c r="I21" s="134"/>
      <c r="J21" s="134"/>
      <c r="K21" s="134"/>
      <c r="L21" s="134"/>
      <c r="M21" s="134"/>
      <c r="N21" s="134"/>
    </row>
    <row r="22" spans="1:18" ht="15.75" thickBot="1" x14ac:dyDescent="0.3">
      <c r="A22" s="220" t="s">
        <v>55</v>
      </c>
      <c r="B22" s="69">
        <v>2010</v>
      </c>
      <c r="C22" s="69">
        <v>2011</v>
      </c>
      <c r="D22" s="69">
        <v>2012</v>
      </c>
      <c r="E22" s="69">
        <v>2013</v>
      </c>
      <c r="F22" s="69">
        <v>2014</v>
      </c>
      <c r="G22" s="69">
        <v>2015</v>
      </c>
      <c r="H22" s="69">
        <v>2016</v>
      </c>
      <c r="I22" s="69">
        <v>2017</v>
      </c>
      <c r="J22" s="69">
        <v>2018</v>
      </c>
      <c r="K22" s="69">
        <v>2019</v>
      </c>
      <c r="L22" s="69">
        <v>2020</v>
      </c>
      <c r="M22" s="11">
        <v>2021</v>
      </c>
      <c r="N22" s="11">
        <v>2022</v>
      </c>
      <c r="O22" s="11">
        <v>2023</v>
      </c>
      <c r="P22" s="11">
        <v>2024</v>
      </c>
    </row>
    <row r="23" spans="1:18" ht="15.75" thickBot="1" x14ac:dyDescent="0.3">
      <c r="A23" s="221"/>
      <c r="B23" s="224" t="s">
        <v>267</v>
      </c>
      <c r="C23" s="225"/>
      <c r="D23" s="225"/>
      <c r="E23" s="225"/>
      <c r="F23" s="225"/>
      <c r="G23" s="225"/>
      <c r="H23" s="225"/>
      <c r="I23" s="225"/>
      <c r="J23" s="225"/>
      <c r="K23" s="225"/>
      <c r="L23" s="225"/>
      <c r="M23" s="225"/>
      <c r="N23" s="225"/>
      <c r="O23" s="225"/>
      <c r="P23" s="226"/>
    </row>
    <row r="24" spans="1:18" ht="15.75" thickBot="1" x14ac:dyDescent="0.3">
      <c r="A24" s="31" t="s">
        <v>283</v>
      </c>
      <c r="B24" s="70" t="s">
        <v>164</v>
      </c>
      <c r="C24" s="66">
        <v>5938.92</v>
      </c>
      <c r="D24" s="66">
        <v>6402.97</v>
      </c>
      <c r="E24" s="66">
        <v>5817.18</v>
      </c>
      <c r="F24" s="66">
        <v>2041.57</v>
      </c>
      <c r="G24" s="66">
        <v>1932.21</v>
      </c>
      <c r="H24" s="66">
        <v>1925.92</v>
      </c>
      <c r="I24" s="66">
        <v>2047.3</v>
      </c>
      <c r="J24" s="66">
        <v>2193.77</v>
      </c>
      <c r="K24" s="66">
        <v>2164.16</v>
      </c>
      <c r="L24" s="66">
        <v>2167.37</v>
      </c>
      <c r="M24" s="66">
        <v>2104.4411279999999</v>
      </c>
      <c r="N24" s="66">
        <v>5048.0583740000002</v>
      </c>
      <c r="O24" s="66">
        <v>4112.6474440000002</v>
      </c>
      <c r="P24" s="66">
        <v>4825.4946</v>
      </c>
    </row>
    <row r="25" spans="1:18" x14ac:dyDescent="0.25">
      <c r="A25" s="14" t="s">
        <v>52</v>
      </c>
    </row>
    <row r="26" spans="1:18" x14ac:dyDescent="0.25">
      <c r="A26" s="59"/>
    </row>
    <row r="27" spans="1:18" ht="15.75" thickBot="1" x14ac:dyDescent="0.3">
      <c r="A27" s="223" t="s">
        <v>284</v>
      </c>
      <c r="B27" s="134"/>
      <c r="C27" s="134"/>
      <c r="D27" s="134"/>
      <c r="E27" s="134"/>
      <c r="F27" s="134"/>
      <c r="G27" s="134"/>
      <c r="H27" s="134"/>
      <c r="I27" s="134"/>
      <c r="J27" s="134"/>
      <c r="K27" s="134"/>
      <c r="L27" s="134"/>
      <c r="M27" s="134"/>
      <c r="N27" s="134"/>
    </row>
    <row r="28" spans="1:18" ht="15.75" thickBot="1" x14ac:dyDescent="0.3">
      <c r="A28" s="220" t="s">
        <v>55</v>
      </c>
      <c r="B28" s="69">
        <v>2010</v>
      </c>
      <c r="C28" s="69">
        <v>2011</v>
      </c>
      <c r="D28" s="69">
        <v>2012</v>
      </c>
      <c r="E28" s="69">
        <v>2013</v>
      </c>
      <c r="F28" s="69">
        <v>2014</v>
      </c>
      <c r="G28" s="69">
        <v>2015</v>
      </c>
      <c r="H28" s="69">
        <v>2016</v>
      </c>
      <c r="I28" s="69">
        <v>2017</v>
      </c>
      <c r="J28" s="69">
        <v>2018</v>
      </c>
      <c r="K28" s="69">
        <v>2019</v>
      </c>
      <c r="L28" s="69">
        <v>2020</v>
      </c>
      <c r="M28" s="11">
        <v>2021</v>
      </c>
      <c r="N28" s="11">
        <v>2022</v>
      </c>
      <c r="O28" s="11">
        <v>2023</v>
      </c>
      <c r="P28" s="11">
        <v>2024</v>
      </c>
    </row>
    <row r="29" spans="1:18" ht="15.75" thickBot="1" x14ac:dyDescent="0.3">
      <c r="A29" s="221"/>
      <c r="B29" s="224" t="s">
        <v>267</v>
      </c>
      <c r="C29" s="225"/>
      <c r="D29" s="225"/>
      <c r="E29" s="225"/>
      <c r="F29" s="225"/>
      <c r="G29" s="225"/>
      <c r="H29" s="225"/>
      <c r="I29" s="225"/>
      <c r="J29" s="225"/>
      <c r="K29" s="225"/>
      <c r="L29" s="225"/>
      <c r="M29" s="225"/>
      <c r="N29" s="225"/>
      <c r="O29" s="225"/>
      <c r="P29" s="226"/>
    </row>
    <row r="30" spans="1:18" ht="21.75" thickBot="1" x14ac:dyDescent="0.3">
      <c r="A30" s="31" t="s">
        <v>285</v>
      </c>
      <c r="B30" s="66">
        <v>81403.73</v>
      </c>
      <c r="C30" s="66">
        <v>80936.84</v>
      </c>
      <c r="D30" s="66">
        <v>81227.28</v>
      </c>
      <c r="E30" s="66">
        <v>78418.710000000006</v>
      </c>
      <c r="F30" s="66">
        <v>81609.820000000007</v>
      </c>
      <c r="G30" s="66">
        <v>84477.71</v>
      </c>
      <c r="H30" s="66">
        <v>88409.85</v>
      </c>
      <c r="I30" s="66">
        <v>91745.52</v>
      </c>
      <c r="J30" s="66">
        <v>92965.51</v>
      </c>
      <c r="K30" s="66" t="s">
        <v>286</v>
      </c>
      <c r="L30" s="66">
        <v>88215.95</v>
      </c>
      <c r="M30" s="66">
        <v>85809.336274999994</v>
      </c>
      <c r="N30" s="66">
        <v>82081.309611999997</v>
      </c>
      <c r="O30" s="66">
        <v>84085.680542999995</v>
      </c>
      <c r="P30" s="66">
        <v>94564.780631999995</v>
      </c>
    </row>
    <row r="31" spans="1:18" x14ac:dyDescent="0.25">
      <c r="A31" s="14" t="s">
        <v>52</v>
      </c>
    </row>
    <row r="32" spans="1:18" x14ac:dyDescent="0.25">
      <c r="A32" s="59"/>
    </row>
    <row r="33" spans="1:16" ht="15.75" thickBot="1" x14ac:dyDescent="0.3">
      <c r="A33" s="223" t="s">
        <v>287</v>
      </c>
      <c r="B33" s="134"/>
      <c r="C33" s="134"/>
      <c r="D33" s="134"/>
      <c r="E33" s="134"/>
      <c r="F33" s="134"/>
      <c r="G33" s="134"/>
      <c r="H33" s="134"/>
      <c r="I33" s="134"/>
      <c r="J33" s="134"/>
      <c r="K33" s="134"/>
      <c r="L33" s="134"/>
      <c r="M33" s="134"/>
      <c r="N33" s="134"/>
    </row>
    <row r="34" spans="1:16" ht="15.75" thickBot="1" x14ac:dyDescent="0.3">
      <c r="A34" s="220" t="s">
        <v>55</v>
      </c>
      <c r="B34" s="69">
        <v>2010</v>
      </c>
      <c r="C34" s="69">
        <v>2011</v>
      </c>
      <c r="D34" s="69">
        <v>2012</v>
      </c>
      <c r="E34" s="69">
        <v>2013</v>
      </c>
      <c r="F34" s="69">
        <v>2014</v>
      </c>
      <c r="G34" s="69">
        <v>2015</v>
      </c>
      <c r="H34" s="69">
        <v>2016</v>
      </c>
      <c r="I34" s="69">
        <v>2017</v>
      </c>
      <c r="J34" s="69">
        <v>2018</v>
      </c>
      <c r="K34" s="69">
        <v>2019</v>
      </c>
      <c r="L34" s="69">
        <v>2020</v>
      </c>
      <c r="M34" s="11">
        <v>2021</v>
      </c>
      <c r="N34" s="11">
        <v>2022</v>
      </c>
      <c r="O34" s="11">
        <v>2023</v>
      </c>
      <c r="P34" s="11">
        <v>2024</v>
      </c>
    </row>
    <row r="35" spans="1:16" ht="15.75" thickBot="1" x14ac:dyDescent="0.3">
      <c r="A35" s="221"/>
      <c r="B35" s="224" t="s">
        <v>267</v>
      </c>
      <c r="C35" s="225"/>
      <c r="D35" s="225"/>
      <c r="E35" s="225"/>
      <c r="F35" s="225"/>
      <c r="G35" s="225"/>
      <c r="H35" s="225"/>
      <c r="I35" s="225"/>
      <c r="J35" s="225"/>
      <c r="K35" s="225"/>
      <c r="L35" s="225"/>
      <c r="M35" s="225"/>
      <c r="N35" s="225"/>
      <c r="O35" s="225"/>
      <c r="P35" s="226"/>
    </row>
    <row r="36" spans="1:16" ht="15.75" thickBot="1" x14ac:dyDescent="0.3">
      <c r="A36" s="31" t="s">
        <v>288</v>
      </c>
      <c r="B36" s="66">
        <v>4688.9799999999996</v>
      </c>
      <c r="C36" s="66">
        <v>5074.0600000000004</v>
      </c>
      <c r="D36" s="66">
        <v>5248.51</v>
      </c>
      <c r="E36" s="66">
        <v>5234.16</v>
      </c>
      <c r="F36" s="66">
        <v>5774.99</v>
      </c>
      <c r="G36" s="66">
        <v>5800.74</v>
      </c>
      <c r="H36" s="66">
        <v>6055.34</v>
      </c>
      <c r="I36" s="66">
        <v>6115.25</v>
      </c>
      <c r="J36" s="66">
        <v>6138.62</v>
      </c>
      <c r="K36" s="66">
        <v>6625.29</v>
      </c>
      <c r="L36" s="66">
        <v>5861.95</v>
      </c>
      <c r="M36" s="66">
        <v>5556.4802984099997</v>
      </c>
      <c r="N36" s="66">
        <v>1646.4379273899999</v>
      </c>
      <c r="O36" s="66">
        <v>716.27453141000001</v>
      </c>
      <c r="P36" s="66">
        <v>1155.46158552</v>
      </c>
    </row>
    <row r="37" spans="1:16" ht="33.75" customHeight="1" x14ac:dyDescent="0.25">
      <c r="A37" s="249" t="s">
        <v>330</v>
      </c>
      <c r="B37" s="250"/>
      <c r="C37" s="250"/>
      <c r="D37" s="250"/>
      <c r="E37" s="250"/>
      <c r="F37" s="250"/>
      <c r="G37" s="250"/>
      <c r="H37" s="250"/>
      <c r="I37" s="250"/>
      <c r="J37" s="250"/>
      <c r="K37" s="250"/>
      <c r="L37" s="250"/>
      <c r="M37" s="250"/>
      <c r="N37" s="250"/>
      <c r="O37" s="250"/>
      <c r="P37" s="250"/>
    </row>
    <row r="38" spans="1:16" x14ac:dyDescent="0.25">
      <c r="A38" s="3" t="s">
        <v>52</v>
      </c>
    </row>
  </sheetData>
  <mergeCells count="19">
    <mergeCell ref="A37:P37"/>
    <mergeCell ref="A3:H3"/>
    <mergeCell ref="A9:H9"/>
    <mergeCell ref="A15:H15"/>
    <mergeCell ref="A4:A5"/>
    <mergeCell ref="A10:A11"/>
    <mergeCell ref="B5:R5"/>
    <mergeCell ref="B11:R11"/>
    <mergeCell ref="A28:A29"/>
    <mergeCell ref="A34:A35"/>
    <mergeCell ref="A16:A17"/>
    <mergeCell ref="A21:N21"/>
    <mergeCell ref="A27:N27"/>
    <mergeCell ref="A33:N33"/>
    <mergeCell ref="A22:A23"/>
    <mergeCell ref="B17:R17"/>
    <mergeCell ref="B23:P23"/>
    <mergeCell ref="B29:P29"/>
    <mergeCell ref="B35:P3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
  <sheetViews>
    <sheetView workbookViewId="0">
      <selection activeCell="P4" sqref="P4"/>
    </sheetView>
  </sheetViews>
  <sheetFormatPr defaultRowHeight="15" x14ac:dyDescent="0.25"/>
  <cols>
    <col min="1" max="1" width="17.7109375" customWidth="1"/>
    <col min="11" max="11" width="9.140625" customWidth="1"/>
  </cols>
  <sheetData>
    <row r="1" spans="1:20" ht="15.75" thickBot="1" x14ac:dyDescent="0.3">
      <c r="A1" s="137" t="s">
        <v>39</v>
      </c>
      <c r="B1" s="138"/>
      <c r="C1" s="138"/>
      <c r="D1" s="138"/>
      <c r="E1" s="138"/>
      <c r="F1" s="138"/>
      <c r="G1" s="138"/>
      <c r="H1" s="138"/>
      <c r="I1" s="138"/>
      <c r="J1" s="138"/>
    </row>
    <row r="2" spans="1:20" ht="15.75" thickBot="1" x14ac:dyDescent="0.3">
      <c r="A2" s="144" t="s">
        <v>40</v>
      </c>
      <c r="B2" s="10">
        <v>2006</v>
      </c>
      <c r="C2" s="10">
        <v>2007</v>
      </c>
      <c r="D2" s="10">
        <v>2008</v>
      </c>
      <c r="E2" s="10">
        <v>2009</v>
      </c>
      <c r="F2" s="10">
        <v>2010</v>
      </c>
      <c r="G2" s="10">
        <v>2011</v>
      </c>
      <c r="H2" s="10">
        <v>2012</v>
      </c>
      <c r="I2" s="10">
        <v>2013</v>
      </c>
      <c r="J2" s="10">
        <v>2014</v>
      </c>
      <c r="K2" s="10">
        <v>2015</v>
      </c>
      <c r="L2" s="10">
        <v>2016</v>
      </c>
      <c r="M2" s="10">
        <v>2017</v>
      </c>
      <c r="N2" s="10">
        <v>2018</v>
      </c>
      <c r="O2" s="10">
        <v>2019</v>
      </c>
      <c r="P2" s="10">
        <v>2020</v>
      </c>
      <c r="Q2" s="10">
        <v>2021</v>
      </c>
      <c r="R2" s="10">
        <v>2022</v>
      </c>
      <c r="S2" s="10">
        <v>2023</v>
      </c>
      <c r="T2" s="10">
        <v>2024</v>
      </c>
    </row>
    <row r="3" spans="1:20" ht="15.75" thickBot="1" x14ac:dyDescent="0.3">
      <c r="A3" s="145"/>
      <c r="B3" s="128" t="s">
        <v>41</v>
      </c>
      <c r="C3" s="141"/>
      <c r="D3" s="141"/>
      <c r="E3" s="141"/>
      <c r="F3" s="141"/>
      <c r="G3" s="141"/>
      <c r="H3" s="141"/>
      <c r="I3" s="141"/>
      <c r="J3" s="141"/>
      <c r="K3" s="141"/>
      <c r="L3" s="141"/>
      <c r="M3" s="141"/>
      <c r="N3" s="141"/>
      <c r="O3" s="141"/>
      <c r="P3" s="141"/>
      <c r="Q3" s="141"/>
      <c r="R3" s="141"/>
      <c r="S3" s="142"/>
      <c r="T3" s="143"/>
    </row>
    <row r="4" spans="1:20" ht="15.75" thickBot="1" x14ac:dyDescent="0.3">
      <c r="A4" s="5" t="s">
        <v>42</v>
      </c>
      <c r="B4" s="7">
        <v>469.8</v>
      </c>
      <c r="C4" s="7">
        <v>695.9</v>
      </c>
      <c r="D4" s="7" t="s">
        <v>43</v>
      </c>
      <c r="E4" s="7" t="s">
        <v>44</v>
      </c>
      <c r="F4" s="7" t="s">
        <v>45</v>
      </c>
      <c r="G4" s="6" t="s">
        <v>46</v>
      </c>
      <c r="H4" s="6" t="s">
        <v>47</v>
      </c>
      <c r="I4" s="6" t="s">
        <v>48</v>
      </c>
      <c r="J4" s="6" t="s">
        <v>49</v>
      </c>
      <c r="K4" s="25">
        <v>2148.4</v>
      </c>
      <c r="L4" s="43" t="s">
        <v>50</v>
      </c>
      <c r="M4" s="44" t="s">
        <v>51</v>
      </c>
      <c r="N4" s="85">
        <v>2631.6</v>
      </c>
      <c r="O4" s="85">
        <v>1234.3</v>
      </c>
      <c r="P4" s="85">
        <v>710.43497000000002</v>
      </c>
      <c r="Q4" s="85">
        <v>724.77565000000004</v>
      </c>
      <c r="R4" s="85">
        <v>1240.2978000000001</v>
      </c>
      <c r="S4" s="85">
        <v>701.64220999999998</v>
      </c>
      <c r="T4" s="85">
        <v>638.80420000000004</v>
      </c>
    </row>
    <row r="5" spans="1:20" x14ac:dyDescent="0.25">
      <c r="A5" s="14" t="s">
        <v>52</v>
      </c>
    </row>
    <row r="6" spans="1:20" x14ac:dyDescent="0.25">
      <c r="A6" s="2"/>
    </row>
    <row r="7" spans="1:20" ht="43.5" customHeight="1" x14ac:dyDescent="0.25">
      <c r="A7" s="122" t="s">
        <v>53</v>
      </c>
      <c r="B7" s="123"/>
      <c r="C7" s="123"/>
      <c r="D7" s="123"/>
      <c r="E7" s="123"/>
      <c r="F7" s="123"/>
      <c r="G7" s="123"/>
      <c r="H7" s="123"/>
      <c r="I7" s="123"/>
      <c r="J7" s="123"/>
      <c r="K7" s="123"/>
      <c r="L7" s="123"/>
      <c r="M7" s="18"/>
      <c r="N7" s="18"/>
      <c r="O7" s="18"/>
      <c r="P7" s="18"/>
      <c r="Q7" s="18"/>
    </row>
  </sheetData>
  <mergeCells count="4">
    <mergeCell ref="A2:A3"/>
    <mergeCell ref="A1:J1"/>
    <mergeCell ref="A7:L7"/>
    <mergeCell ref="B3:T3"/>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1"/>
  <sheetViews>
    <sheetView zoomScaleNormal="100" workbookViewId="0">
      <selection activeCell="Q4" sqref="Q4"/>
    </sheetView>
  </sheetViews>
  <sheetFormatPr defaultRowHeight="15" x14ac:dyDescent="0.25"/>
  <cols>
    <col min="1" max="1" width="17.7109375" customWidth="1"/>
  </cols>
  <sheetData>
    <row r="1" spans="1:20" ht="15.75" thickBot="1" x14ac:dyDescent="0.3">
      <c r="A1" s="146" t="s">
        <v>54</v>
      </c>
      <c r="B1" s="147"/>
      <c r="C1" s="147"/>
      <c r="D1" s="147"/>
      <c r="E1" s="147"/>
      <c r="F1" s="147"/>
      <c r="G1" s="147"/>
      <c r="H1" s="147"/>
      <c r="I1" s="147"/>
      <c r="J1" s="147"/>
      <c r="K1" s="147"/>
    </row>
    <row r="2" spans="1:20" ht="15.75" thickBot="1" x14ac:dyDescent="0.3">
      <c r="A2" s="144" t="s">
        <v>55</v>
      </c>
      <c r="B2" s="10">
        <v>2006</v>
      </c>
      <c r="C2" s="10">
        <v>2007</v>
      </c>
      <c r="D2" s="10">
        <v>2008</v>
      </c>
      <c r="E2" s="10">
        <v>2009</v>
      </c>
      <c r="F2" s="10">
        <v>2010</v>
      </c>
      <c r="G2" s="11">
        <v>2011</v>
      </c>
      <c r="H2" s="11">
        <v>2012</v>
      </c>
      <c r="I2" s="11">
        <v>2013</v>
      </c>
      <c r="J2" s="11">
        <v>2014</v>
      </c>
      <c r="K2" s="11">
        <v>2015</v>
      </c>
      <c r="L2" s="11">
        <v>2016</v>
      </c>
      <c r="M2" s="11">
        <v>2017</v>
      </c>
      <c r="N2" s="11">
        <v>2018</v>
      </c>
      <c r="O2" s="11" t="s">
        <v>29</v>
      </c>
      <c r="P2" s="11">
        <v>2020</v>
      </c>
      <c r="Q2" s="11">
        <v>2021</v>
      </c>
      <c r="R2" s="11">
        <v>2022</v>
      </c>
      <c r="S2" s="11">
        <v>2023</v>
      </c>
      <c r="T2" s="11">
        <v>2024</v>
      </c>
    </row>
    <row r="3" spans="1:20" ht="15.75" thickBot="1" x14ac:dyDescent="0.3">
      <c r="A3" s="145"/>
      <c r="B3" s="128" t="s">
        <v>9</v>
      </c>
      <c r="C3" s="141"/>
      <c r="D3" s="141"/>
      <c r="E3" s="141"/>
      <c r="F3" s="141"/>
      <c r="G3" s="141"/>
      <c r="H3" s="141"/>
      <c r="I3" s="141"/>
      <c r="J3" s="141"/>
      <c r="K3" s="141"/>
      <c r="L3" s="141"/>
      <c r="M3" s="141"/>
      <c r="N3" s="141"/>
      <c r="O3" s="141"/>
      <c r="P3" s="141"/>
      <c r="Q3" s="141"/>
      <c r="R3" s="141"/>
      <c r="S3" s="141"/>
      <c r="T3" s="143"/>
    </row>
    <row r="4" spans="1:20" ht="15.75" thickBot="1" x14ac:dyDescent="0.3">
      <c r="A4" s="41" t="s">
        <v>56</v>
      </c>
      <c r="B4" s="52" t="s">
        <v>57</v>
      </c>
      <c r="C4" s="52" t="s">
        <v>58</v>
      </c>
      <c r="D4" s="52" t="s">
        <v>59</v>
      </c>
      <c r="E4" s="52" t="s">
        <v>60</v>
      </c>
      <c r="F4" s="77" t="s">
        <v>61</v>
      </c>
      <c r="G4" s="45">
        <v>358149</v>
      </c>
      <c r="H4" s="45">
        <v>373648</v>
      </c>
      <c r="I4" s="45">
        <v>360490</v>
      </c>
      <c r="J4" s="45">
        <v>359368</v>
      </c>
      <c r="K4" s="52" t="s">
        <v>62</v>
      </c>
      <c r="L4" s="52" t="s">
        <v>63</v>
      </c>
      <c r="M4" s="45">
        <v>303220</v>
      </c>
      <c r="N4" s="45">
        <v>385261</v>
      </c>
      <c r="O4" s="45">
        <v>-188311</v>
      </c>
      <c r="P4" s="93">
        <v>355309</v>
      </c>
      <c r="Q4" s="93">
        <v>353609</v>
      </c>
      <c r="R4" s="93">
        <v>359662.07484999998</v>
      </c>
      <c r="S4" s="93">
        <v>356407.7548</v>
      </c>
      <c r="T4" s="93">
        <v>355852.17281999998</v>
      </c>
    </row>
    <row r="5" spans="1:20" ht="15.75" thickBot="1" x14ac:dyDescent="0.3">
      <c r="A5" s="5" t="s">
        <v>64</v>
      </c>
      <c r="B5" s="13">
        <v>496529</v>
      </c>
      <c r="C5" s="13">
        <v>433252</v>
      </c>
      <c r="D5" s="13">
        <v>421569</v>
      </c>
      <c r="E5" s="13">
        <v>449146</v>
      </c>
      <c r="F5" s="73" t="s">
        <v>65</v>
      </c>
      <c r="G5" s="7" t="s">
        <v>66</v>
      </c>
      <c r="H5" s="7" t="s">
        <v>67</v>
      </c>
      <c r="I5" s="7" t="s">
        <v>68</v>
      </c>
      <c r="J5" s="7" t="s">
        <v>69</v>
      </c>
      <c r="K5" s="7" t="s">
        <v>70</v>
      </c>
      <c r="L5" s="7" t="s">
        <v>71</v>
      </c>
      <c r="M5" s="7" t="s">
        <v>72</v>
      </c>
      <c r="N5" s="7" t="s">
        <v>73</v>
      </c>
      <c r="O5" s="13">
        <v>52634.715089999998</v>
      </c>
      <c r="P5" s="94">
        <v>355597</v>
      </c>
      <c r="Q5" s="94">
        <v>353857.60535999999</v>
      </c>
      <c r="R5" s="94">
        <v>359819.64046000002</v>
      </c>
      <c r="S5" s="94">
        <v>360339.46065999998</v>
      </c>
      <c r="T5" s="94">
        <v>365183.12047000002</v>
      </c>
    </row>
    <row r="6" spans="1:20" ht="15.75" thickBot="1" x14ac:dyDescent="0.3">
      <c r="A6" s="5" t="s">
        <v>74</v>
      </c>
      <c r="B6" s="13">
        <v>880572</v>
      </c>
      <c r="C6" s="13">
        <v>788856</v>
      </c>
      <c r="D6" s="13">
        <v>803518</v>
      </c>
      <c r="E6" s="13">
        <v>841053</v>
      </c>
      <c r="F6" s="78">
        <v>801643</v>
      </c>
      <c r="G6" s="13">
        <v>788499</v>
      </c>
      <c r="H6" s="13">
        <v>807539</v>
      </c>
      <c r="I6" s="13">
        <v>796533</v>
      </c>
      <c r="J6" s="13">
        <v>803699</v>
      </c>
      <c r="K6" s="13">
        <v>796700</v>
      </c>
      <c r="L6" s="13">
        <v>841077</v>
      </c>
      <c r="M6" s="13">
        <v>713087</v>
      </c>
      <c r="N6" s="13">
        <v>873071</v>
      </c>
      <c r="O6" s="13">
        <f t="shared" ref="O6:T6" si="0">O4+O5</f>
        <v>-135676.28490999999</v>
      </c>
      <c r="P6" s="13">
        <f t="shared" si="0"/>
        <v>710906</v>
      </c>
      <c r="Q6" s="13">
        <f t="shared" si="0"/>
        <v>707466.60535999993</v>
      </c>
      <c r="R6" s="13">
        <f t="shared" si="0"/>
        <v>719481.71531</v>
      </c>
      <c r="S6" s="13">
        <f t="shared" si="0"/>
        <v>716747.21545999998</v>
      </c>
      <c r="T6" s="13">
        <f t="shared" si="0"/>
        <v>721035.29328999994</v>
      </c>
    </row>
    <row r="7" spans="1:20" x14ac:dyDescent="0.25">
      <c r="A7" s="148" t="s">
        <v>75</v>
      </c>
      <c r="B7" s="149"/>
      <c r="C7" s="149"/>
      <c r="D7" s="149"/>
      <c r="E7" s="149"/>
      <c r="F7" s="149"/>
      <c r="G7" s="149"/>
      <c r="H7" s="149"/>
      <c r="I7" s="149"/>
      <c r="J7" s="149"/>
      <c r="K7" s="149"/>
      <c r="L7" s="149"/>
      <c r="M7" s="149"/>
      <c r="N7" s="149"/>
      <c r="O7" s="149"/>
      <c r="P7" s="149"/>
      <c r="Q7" s="149"/>
      <c r="R7" s="149"/>
    </row>
    <row r="8" spans="1:20" ht="32.450000000000003" customHeight="1" x14ac:dyDescent="0.25">
      <c r="A8" s="150" t="s">
        <v>76</v>
      </c>
      <c r="B8" s="123"/>
      <c r="C8" s="123"/>
      <c r="D8" s="123"/>
      <c r="E8" s="123"/>
      <c r="F8" s="123"/>
      <c r="G8" s="123"/>
      <c r="H8" s="123"/>
      <c r="I8" s="123"/>
      <c r="J8" s="123"/>
      <c r="K8" s="123"/>
      <c r="L8" s="123"/>
      <c r="M8" s="123"/>
      <c r="N8" s="123"/>
      <c r="O8" s="123"/>
      <c r="P8" s="123"/>
      <c r="Q8" s="123"/>
      <c r="R8" s="123"/>
      <c r="S8" s="18"/>
    </row>
    <row r="9" spans="1:20" x14ac:dyDescent="0.25">
      <c r="A9" s="14" t="s">
        <v>77</v>
      </c>
    </row>
    <row r="10" spans="1:20" x14ac:dyDescent="0.25">
      <c r="A10" s="14"/>
    </row>
    <row r="11" spans="1:20" ht="58.15" customHeight="1" x14ac:dyDescent="0.25">
      <c r="A11" s="122" t="s">
        <v>78</v>
      </c>
      <c r="B11" s="123"/>
      <c r="C11" s="123"/>
      <c r="D11" s="123"/>
      <c r="E11" s="123"/>
      <c r="F11" s="123"/>
      <c r="G11" s="123"/>
      <c r="H11" s="123"/>
      <c r="I11" s="123"/>
      <c r="J11" s="123"/>
      <c r="K11" s="123"/>
      <c r="L11" s="123"/>
      <c r="M11" s="134"/>
      <c r="N11" s="134"/>
      <c r="O11" s="134"/>
      <c r="P11" s="134"/>
      <c r="Q11" s="134"/>
      <c r="R11" s="134"/>
    </row>
  </sheetData>
  <mergeCells count="6">
    <mergeCell ref="A11:R11"/>
    <mergeCell ref="A2:A3"/>
    <mergeCell ref="A1:K1"/>
    <mergeCell ref="A7:R7"/>
    <mergeCell ref="A8:R8"/>
    <mergeCell ref="B3:T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A3565-44BE-4EBF-AE7B-8B404A0BC0E3}">
  <dimension ref="A1:P6"/>
  <sheetViews>
    <sheetView workbookViewId="0">
      <selection activeCell="P4" sqref="P4"/>
    </sheetView>
  </sheetViews>
  <sheetFormatPr defaultRowHeight="15" x14ac:dyDescent="0.25"/>
  <cols>
    <col min="1" max="1" width="12.5703125" customWidth="1"/>
  </cols>
  <sheetData>
    <row r="1" spans="1:16" ht="15.75" thickBot="1" x14ac:dyDescent="0.3">
      <c r="A1" s="9" t="s">
        <v>291</v>
      </c>
    </row>
    <row r="2" spans="1:16" ht="15.75" thickBot="1" x14ac:dyDescent="0.3">
      <c r="A2" s="144" t="s">
        <v>40</v>
      </c>
      <c r="B2" s="10">
        <v>2010</v>
      </c>
      <c r="C2" s="10">
        <v>2011</v>
      </c>
      <c r="D2" s="10">
        <v>2012</v>
      </c>
      <c r="E2" s="10">
        <v>2013</v>
      </c>
      <c r="F2" s="10">
        <v>2014</v>
      </c>
      <c r="G2" s="10">
        <v>2015</v>
      </c>
      <c r="H2" s="10">
        <v>2016</v>
      </c>
      <c r="I2" s="10">
        <v>2017</v>
      </c>
      <c r="J2" s="10">
        <v>2018</v>
      </c>
      <c r="K2" s="10">
        <v>2019</v>
      </c>
      <c r="L2" s="10">
        <v>2020</v>
      </c>
      <c r="M2" s="10">
        <v>2021</v>
      </c>
      <c r="N2" s="10">
        <v>2022</v>
      </c>
      <c r="O2" s="10">
        <v>2023</v>
      </c>
      <c r="P2" s="10">
        <v>2024</v>
      </c>
    </row>
    <row r="3" spans="1:16" ht="15.75" thickBot="1" x14ac:dyDescent="0.3">
      <c r="A3" s="145"/>
      <c r="B3" s="128" t="s">
        <v>41</v>
      </c>
      <c r="C3" s="210"/>
      <c r="D3" s="210"/>
      <c r="E3" s="210"/>
      <c r="F3" s="210"/>
      <c r="G3" s="210"/>
      <c r="H3" s="210"/>
      <c r="I3" s="210"/>
      <c r="J3" s="210"/>
      <c r="K3" s="210"/>
      <c r="L3" s="210"/>
      <c r="M3" s="210"/>
      <c r="N3" s="210"/>
      <c r="O3" s="210"/>
      <c r="P3" s="129"/>
    </row>
    <row r="4" spans="1:16" ht="15.75" thickBot="1" x14ac:dyDescent="0.3">
      <c r="A4" s="5" t="s">
        <v>42</v>
      </c>
      <c r="B4" s="74">
        <v>9480.7999999999993</v>
      </c>
      <c r="C4" s="74">
        <v>8589.9</v>
      </c>
      <c r="D4" s="74">
        <v>8568.7999999999993</v>
      </c>
      <c r="E4" s="74">
        <v>8737.2999999999993</v>
      </c>
      <c r="F4" s="74">
        <v>9021.5</v>
      </c>
      <c r="G4" s="74">
        <v>13059.9</v>
      </c>
      <c r="H4" s="74">
        <v>17522.8</v>
      </c>
      <c r="I4" s="74">
        <v>17961.8</v>
      </c>
      <c r="J4" s="74">
        <v>17875</v>
      </c>
      <c r="K4" s="74">
        <v>17251.400000000001</v>
      </c>
      <c r="L4" s="74">
        <v>27306.400000000001</v>
      </c>
      <c r="M4" s="74">
        <v>31806.400000000001</v>
      </c>
      <c r="N4" s="74">
        <v>29736.400000000001</v>
      </c>
      <c r="O4" s="74">
        <v>29799.200000000001</v>
      </c>
      <c r="P4" s="74">
        <v>30544.2</v>
      </c>
    </row>
    <row r="5" spans="1:16" x14ac:dyDescent="0.25">
      <c r="A5" s="14" t="s">
        <v>52</v>
      </c>
    </row>
    <row r="6" spans="1:16" ht="54" customHeight="1" x14ac:dyDescent="0.25">
      <c r="A6" s="122" t="s">
        <v>292</v>
      </c>
      <c r="B6" s="123"/>
      <c r="C6" s="123"/>
      <c r="D6" s="123"/>
      <c r="E6" s="123"/>
      <c r="F6" s="123"/>
      <c r="G6" s="123"/>
      <c r="H6" s="123"/>
      <c r="I6" s="123"/>
      <c r="J6" s="123"/>
      <c r="K6" s="123"/>
      <c r="L6" s="123"/>
      <c r="M6" s="123"/>
      <c r="N6" s="123"/>
      <c r="O6" s="123"/>
      <c r="P6" s="123"/>
    </row>
  </sheetData>
  <mergeCells count="3">
    <mergeCell ref="A2:A3"/>
    <mergeCell ref="B3:P3"/>
    <mergeCell ref="A6:P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3"/>
  <sheetViews>
    <sheetView zoomScaleNormal="100" workbookViewId="0">
      <selection sqref="A1:J1"/>
    </sheetView>
  </sheetViews>
  <sheetFormatPr defaultRowHeight="15" x14ac:dyDescent="0.25"/>
  <cols>
    <col min="1" max="1" width="10.7109375" customWidth="1"/>
  </cols>
  <sheetData>
    <row r="1" spans="1:20" ht="15.75" thickBot="1" x14ac:dyDescent="0.3">
      <c r="A1" s="151" t="s">
        <v>326</v>
      </c>
      <c r="B1" s="138"/>
      <c r="C1" s="138"/>
      <c r="D1" s="138"/>
      <c r="E1" s="138"/>
      <c r="F1" s="138"/>
      <c r="G1" s="138"/>
      <c r="H1" s="138"/>
      <c r="I1" s="138"/>
      <c r="J1" s="138"/>
    </row>
    <row r="2" spans="1:20" ht="15.75" thickBot="1" x14ac:dyDescent="0.3">
      <c r="A2" s="126" t="s">
        <v>79</v>
      </c>
      <c r="B2" s="11">
        <v>2006</v>
      </c>
      <c r="C2" s="11">
        <v>2007</v>
      </c>
      <c r="D2" s="11">
        <v>2008</v>
      </c>
      <c r="E2" s="11">
        <v>2009</v>
      </c>
      <c r="F2" s="11">
        <v>2010</v>
      </c>
      <c r="G2" s="11">
        <v>2011</v>
      </c>
      <c r="H2" s="11">
        <v>2012</v>
      </c>
      <c r="I2" s="11">
        <v>2013</v>
      </c>
      <c r="J2" s="11">
        <v>2014</v>
      </c>
      <c r="K2" s="11">
        <v>2015</v>
      </c>
      <c r="L2" s="11">
        <v>2016</v>
      </c>
      <c r="M2" s="11">
        <v>2017</v>
      </c>
      <c r="N2" s="11">
        <v>2018</v>
      </c>
      <c r="O2" s="11">
        <v>2019</v>
      </c>
      <c r="P2" s="11">
        <v>2020</v>
      </c>
      <c r="Q2" s="11">
        <v>2021</v>
      </c>
      <c r="R2" s="11">
        <v>2022</v>
      </c>
      <c r="S2" s="11">
        <v>2023</v>
      </c>
      <c r="T2" s="11">
        <v>2024</v>
      </c>
    </row>
    <row r="3" spans="1:20" ht="15.75" thickBot="1" x14ac:dyDescent="0.3">
      <c r="A3" s="127"/>
      <c r="B3" s="128" t="s">
        <v>80</v>
      </c>
      <c r="C3" s="141"/>
      <c r="D3" s="141"/>
      <c r="E3" s="141"/>
      <c r="F3" s="141"/>
      <c r="G3" s="141"/>
      <c r="H3" s="141"/>
      <c r="I3" s="141"/>
      <c r="J3" s="141"/>
      <c r="K3" s="141"/>
      <c r="L3" s="141"/>
      <c r="M3" s="141"/>
      <c r="N3" s="141"/>
      <c r="O3" s="141"/>
      <c r="P3" s="141"/>
      <c r="Q3" s="141"/>
      <c r="R3" s="141"/>
      <c r="S3" s="142"/>
      <c r="T3" s="143"/>
    </row>
    <row r="4" spans="1:20" ht="15.75" thickBot="1" x14ac:dyDescent="0.3">
      <c r="A4" s="5" t="s">
        <v>81</v>
      </c>
      <c r="B4" s="13">
        <v>678</v>
      </c>
      <c r="C4" s="13">
        <v>705</v>
      </c>
      <c r="D4" s="13">
        <v>735</v>
      </c>
      <c r="E4" s="13">
        <v>785</v>
      </c>
      <c r="F4" s="13">
        <v>833</v>
      </c>
      <c r="G4" s="13">
        <v>846</v>
      </c>
      <c r="H4" s="13">
        <v>890</v>
      </c>
      <c r="I4" s="13">
        <v>832</v>
      </c>
      <c r="J4" s="13">
        <v>882</v>
      </c>
      <c r="K4" s="13">
        <v>860</v>
      </c>
      <c r="L4" s="13">
        <v>996</v>
      </c>
      <c r="M4" s="13">
        <v>1001</v>
      </c>
      <c r="N4" s="13">
        <v>1027</v>
      </c>
      <c r="O4" s="13">
        <v>993</v>
      </c>
      <c r="P4" s="13">
        <v>882</v>
      </c>
      <c r="Q4" s="13">
        <v>976</v>
      </c>
      <c r="R4" s="13">
        <v>1103</v>
      </c>
      <c r="S4" s="13">
        <v>1064</v>
      </c>
      <c r="T4" s="13">
        <v>1064</v>
      </c>
    </row>
    <row r="5" spans="1:20" ht="15.75" thickBot="1" x14ac:dyDescent="0.3">
      <c r="A5" s="5" t="s">
        <v>82</v>
      </c>
      <c r="B5" s="13">
        <v>547</v>
      </c>
      <c r="C5" s="13">
        <v>572</v>
      </c>
      <c r="D5" s="13">
        <v>609</v>
      </c>
      <c r="E5" s="13">
        <v>640</v>
      </c>
      <c r="F5" s="13">
        <v>686</v>
      </c>
      <c r="G5" s="13">
        <v>707</v>
      </c>
      <c r="H5" s="13">
        <v>778</v>
      </c>
      <c r="I5" s="13">
        <v>725</v>
      </c>
      <c r="J5" s="13">
        <v>739</v>
      </c>
      <c r="K5" s="13">
        <v>759</v>
      </c>
      <c r="L5" s="13">
        <v>745</v>
      </c>
      <c r="M5" s="13">
        <v>832</v>
      </c>
      <c r="N5" s="13">
        <v>852</v>
      </c>
      <c r="O5" s="13">
        <v>861</v>
      </c>
      <c r="P5" s="13">
        <v>838</v>
      </c>
      <c r="Q5" s="13">
        <v>872</v>
      </c>
      <c r="R5" s="13">
        <v>908</v>
      </c>
      <c r="S5" s="13">
        <v>912</v>
      </c>
      <c r="T5" s="13">
        <v>980</v>
      </c>
    </row>
    <row r="6" spans="1:20" ht="15.75" thickBot="1" x14ac:dyDescent="0.3">
      <c r="A6" s="5" t="s">
        <v>83</v>
      </c>
      <c r="B6" s="13">
        <v>434</v>
      </c>
      <c r="C6" s="13">
        <v>434</v>
      </c>
      <c r="D6" s="13">
        <v>450</v>
      </c>
      <c r="E6" s="13">
        <v>469</v>
      </c>
      <c r="F6" s="13">
        <v>468</v>
      </c>
      <c r="G6" s="13">
        <v>479</v>
      </c>
      <c r="H6" s="13">
        <v>511</v>
      </c>
      <c r="I6" s="13">
        <v>502</v>
      </c>
      <c r="J6" s="13">
        <v>514</v>
      </c>
      <c r="K6" s="13">
        <v>543</v>
      </c>
      <c r="L6" s="13">
        <v>560</v>
      </c>
      <c r="M6" s="13">
        <v>604</v>
      </c>
      <c r="N6" s="13">
        <v>617</v>
      </c>
      <c r="O6" s="13">
        <v>622</v>
      </c>
      <c r="P6" s="13">
        <v>568</v>
      </c>
      <c r="Q6" s="13">
        <v>582</v>
      </c>
      <c r="R6" s="13">
        <v>636</v>
      </c>
      <c r="S6" s="13">
        <v>609</v>
      </c>
      <c r="T6" s="13">
        <v>668</v>
      </c>
    </row>
    <row r="7" spans="1:20" ht="15.75" thickBot="1" x14ac:dyDescent="0.3">
      <c r="A7" s="5" t="s">
        <v>84</v>
      </c>
      <c r="B7" s="13">
        <v>433</v>
      </c>
      <c r="C7" s="13">
        <v>443</v>
      </c>
      <c r="D7" s="13">
        <v>445</v>
      </c>
      <c r="E7" s="13">
        <v>431</v>
      </c>
      <c r="F7" s="13">
        <v>483</v>
      </c>
      <c r="G7" s="13">
        <v>497</v>
      </c>
      <c r="H7" s="13">
        <v>529</v>
      </c>
      <c r="I7" s="13">
        <v>545</v>
      </c>
      <c r="J7" s="13">
        <v>553</v>
      </c>
      <c r="K7" s="13">
        <v>576</v>
      </c>
      <c r="L7" s="13">
        <v>554</v>
      </c>
      <c r="M7" s="13">
        <v>554</v>
      </c>
      <c r="N7" s="13">
        <v>579</v>
      </c>
      <c r="O7" s="13">
        <v>553</v>
      </c>
      <c r="P7" s="13">
        <v>540</v>
      </c>
      <c r="Q7" s="13">
        <v>617</v>
      </c>
      <c r="R7" s="13">
        <v>628</v>
      </c>
      <c r="S7" s="13">
        <v>626</v>
      </c>
      <c r="T7" s="13">
        <v>636</v>
      </c>
    </row>
    <row r="8" spans="1:20" ht="15.75" thickBot="1" x14ac:dyDescent="0.3">
      <c r="A8" s="5" t="s">
        <v>85</v>
      </c>
      <c r="B8" s="13">
        <v>394</v>
      </c>
      <c r="C8" s="13">
        <v>420</v>
      </c>
      <c r="D8" s="13">
        <v>440</v>
      </c>
      <c r="E8" s="13">
        <v>457</v>
      </c>
      <c r="F8" s="13">
        <v>481</v>
      </c>
      <c r="G8" s="13">
        <v>543</v>
      </c>
      <c r="H8" s="13">
        <v>608</v>
      </c>
      <c r="I8" s="13">
        <v>589</v>
      </c>
      <c r="J8" s="13">
        <v>639</v>
      </c>
      <c r="K8" s="13">
        <v>637</v>
      </c>
      <c r="L8" s="13">
        <v>672</v>
      </c>
      <c r="M8" s="13">
        <v>715</v>
      </c>
      <c r="N8" s="13">
        <v>804</v>
      </c>
      <c r="O8" s="13">
        <v>827</v>
      </c>
      <c r="P8" s="13">
        <v>786</v>
      </c>
      <c r="Q8" s="13">
        <v>759</v>
      </c>
      <c r="R8" s="13">
        <v>808</v>
      </c>
      <c r="S8" s="13">
        <v>776</v>
      </c>
      <c r="T8" s="13">
        <v>771</v>
      </c>
    </row>
    <row r="9" spans="1:20" ht="15.75" thickBot="1" x14ac:dyDescent="0.3">
      <c r="A9" s="5" t="s">
        <v>74</v>
      </c>
      <c r="B9" s="13">
        <v>2486</v>
      </c>
      <c r="C9" s="13">
        <v>2574</v>
      </c>
      <c r="D9" s="13">
        <v>2679</v>
      </c>
      <c r="E9" s="13">
        <v>2782</v>
      </c>
      <c r="F9" s="13">
        <v>2951</v>
      </c>
      <c r="G9" s="13">
        <v>3072</v>
      </c>
      <c r="H9" s="13">
        <v>3316</v>
      </c>
      <c r="I9" s="13">
        <v>3193</v>
      </c>
      <c r="J9" s="13">
        <v>3327</v>
      </c>
      <c r="K9" s="13">
        <v>3375</v>
      </c>
      <c r="L9" s="13">
        <v>3527</v>
      </c>
      <c r="M9" s="13">
        <v>3706</v>
      </c>
      <c r="N9" s="13">
        <v>3879</v>
      </c>
      <c r="O9" s="13">
        <v>3856</v>
      </c>
      <c r="P9" s="13">
        <v>3614</v>
      </c>
      <c r="Q9" s="13">
        <v>3806</v>
      </c>
      <c r="R9" s="13">
        <v>4083</v>
      </c>
      <c r="S9" s="13">
        <v>3987</v>
      </c>
      <c r="T9" s="13">
        <v>4119</v>
      </c>
    </row>
    <row r="10" spans="1:20" x14ac:dyDescent="0.25">
      <c r="A10" s="139" t="s">
        <v>86</v>
      </c>
      <c r="B10" s="140"/>
      <c r="C10" s="140"/>
      <c r="D10" s="140"/>
      <c r="E10" s="140"/>
      <c r="F10" s="140"/>
      <c r="G10" s="140"/>
      <c r="H10" s="140"/>
      <c r="I10" s="140"/>
      <c r="J10" s="140"/>
    </row>
    <row r="11" spans="1:20" x14ac:dyDescent="0.25">
      <c r="A11" s="132" t="s">
        <v>87</v>
      </c>
      <c r="B11" s="123"/>
      <c r="C11" s="123"/>
      <c r="D11" s="123"/>
      <c r="E11" s="123"/>
      <c r="F11" s="123"/>
      <c r="G11" s="123"/>
      <c r="H11" s="123"/>
      <c r="I11" s="123"/>
      <c r="J11" s="123"/>
    </row>
    <row r="12" spans="1:20" x14ac:dyDescent="0.25">
      <c r="A12" s="15"/>
    </row>
    <row r="13" spans="1:20" x14ac:dyDescent="0.25">
      <c r="A13" s="122" t="s">
        <v>88</v>
      </c>
      <c r="B13" s="123"/>
      <c r="C13" s="123"/>
      <c r="D13" s="123"/>
      <c r="E13" s="123"/>
      <c r="F13" s="123"/>
      <c r="G13" s="123"/>
      <c r="H13" s="123"/>
      <c r="I13" s="123"/>
      <c r="J13" s="123"/>
    </row>
  </sheetData>
  <mergeCells count="6">
    <mergeCell ref="A13:J13"/>
    <mergeCell ref="A2:A3"/>
    <mergeCell ref="A1:J1"/>
    <mergeCell ref="A10:J10"/>
    <mergeCell ref="A11:J11"/>
    <mergeCell ref="B3:T3"/>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1CFB8-99A7-4C21-8C45-062DAA2718CD}">
  <dimension ref="A1:P7"/>
  <sheetViews>
    <sheetView workbookViewId="0">
      <selection activeCell="K32" sqref="K32"/>
    </sheetView>
  </sheetViews>
  <sheetFormatPr defaultRowHeight="15" x14ac:dyDescent="0.25"/>
  <cols>
    <col min="1" max="1" width="14.7109375" customWidth="1"/>
  </cols>
  <sheetData>
    <row r="1" spans="1:16" ht="15.75" thickBot="1" x14ac:dyDescent="0.3">
      <c r="A1" s="120" t="s">
        <v>293</v>
      </c>
    </row>
    <row r="2" spans="1:16" ht="15.75" thickBot="1" x14ac:dyDescent="0.3">
      <c r="A2" s="232" t="s">
        <v>55</v>
      </c>
      <c r="B2" s="233">
        <v>2010</v>
      </c>
      <c r="C2" s="233">
        <v>2011</v>
      </c>
      <c r="D2" s="233">
        <v>2012</v>
      </c>
      <c r="E2" s="233">
        <v>2013</v>
      </c>
      <c r="F2" s="233">
        <v>2014</v>
      </c>
      <c r="G2" s="233">
        <v>2015</v>
      </c>
      <c r="H2" s="233">
        <v>2016</v>
      </c>
      <c r="I2" s="233">
        <v>2017</v>
      </c>
      <c r="J2" s="233">
        <v>2018</v>
      </c>
      <c r="K2" s="233">
        <v>2019</v>
      </c>
      <c r="L2" s="233">
        <v>2020</v>
      </c>
      <c r="M2" s="233">
        <v>2021</v>
      </c>
      <c r="N2" s="233">
        <v>2022</v>
      </c>
      <c r="O2" s="233">
        <v>2023</v>
      </c>
      <c r="P2" s="233">
        <v>2024</v>
      </c>
    </row>
    <row r="3" spans="1:16" ht="15.75" thickBot="1" x14ac:dyDescent="0.3">
      <c r="A3" s="234"/>
      <c r="B3" s="235" t="s">
        <v>267</v>
      </c>
      <c r="C3" s="236"/>
      <c r="D3" s="236"/>
      <c r="E3" s="236"/>
      <c r="F3" s="236"/>
      <c r="G3" s="236"/>
      <c r="H3" s="236"/>
      <c r="I3" s="236"/>
      <c r="J3" s="236"/>
      <c r="K3" s="236"/>
      <c r="L3" s="236"/>
      <c r="M3" s="236"/>
      <c r="N3" s="236"/>
      <c r="O3" s="236"/>
      <c r="P3" s="237"/>
    </row>
    <row r="4" spans="1:16" ht="15.75" thickBot="1" x14ac:dyDescent="0.3">
      <c r="A4" s="31" t="s">
        <v>268</v>
      </c>
      <c r="B4" s="91">
        <v>8.8800000000000008</v>
      </c>
      <c r="C4" s="91">
        <v>16.100000000000001</v>
      </c>
      <c r="D4" s="91">
        <v>9.5500000000000007</v>
      </c>
      <c r="E4" s="91">
        <v>7.12</v>
      </c>
      <c r="F4" s="91">
        <v>9.61</v>
      </c>
      <c r="G4" s="91">
        <v>10.69</v>
      </c>
      <c r="H4" s="91">
        <v>16.739999999999998</v>
      </c>
      <c r="I4" s="91">
        <v>28.99</v>
      </c>
      <c r="J4" s="91">
        <v>22.38</v>
      </c>
      <c r="K4" s="91">
        <v>12.03</v>
      </c>
      <c r="L4" s="91">
        <v>34.590000000000003</v>
      </c>
      <c r="M4" s="91">
        <v>20.98</v>
      </c>
      <c r="N4" s="91">
        <v>24.8</v>
      </c>
      <c r="O4" s="91">
        <v>22.64</v>
      </c>
      <c r="P4" s="91">
        <v>23.66</v>
      </c>
    </row>
    <row r="5" spans="1:16" x14ac:dyDescent="0.25">
      <c r="A5" s="14" t="s">
        <v>52</v>
      </c>
    </row>
    <row r="6" spans="1:16" x14ac:dyDescent="0.25">
      <c r="A6" s="238"/>
    </row>
    <row r="7" spans="1:16" ht="45" customHeight="1" x14ac:dyDescent="0.25">
      <c r="A7" s="173" t="s">
        <v>294</v>
      </c>
      <c r="B7" s="123"/>
      <c r="C7" s="123"/>
      <c r="D7" s="123"/>
      <c r="E7" s="123"/>
      <c r="F7" s="123"/>
      <c r="G7" s="123"/>
      <c r="H7" s="123"/>
      <c r="I7" s="123"/>
      <c r="J7" s="123"/>
      <c r="K7" s="123"/>
      <c r="L7" s="123"/>
      <c r="M7" s="123"/>
      <c r="N7" s="123"/>
      <c r="O7" s="123"/>
      <c r="P7" s="123"/>
    </row>
  </sheetData>
  <mergeCells count="3">
    <mergeCell ref="A2:A3"/>
    <mergeCell ref="B3:P3"/>
    <mergeCell ref="A7:P7"/>
  </mergeCells>
  <pageMargins left="0.7" right="0.7" top="0.78740157499999996" bottom="0.78740157499999996"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workbookViewId="0">
      <selection activeCell="A3" sqref="A3:F3"/>
    </sheetView>
  </sheetViews>
  <sheetFormatPr defaultRowHeight="15" x14ac:dyDescent="0.25"/>
  <cols>
    <col min="1" max="1" width="37" style="18" customWidth="1"/>
    <col min="2" max="8" width="11.7109375" customWidth="1"/>
  </cols>
  <sheetData>
    <row r="1" spans="1:8" x14ac:dyDescent="0.25">
      <c r="A1" s="16" t="s">
        <v>89</v>
      </c>
    </row>
    <row r="2" spans="1:8" x14ac:dyDescent="0.25">
      <c r="A2" s="20"/>
    </row>
    <row r="3" spans="1:8" ht="15.75" customHeight="1" thickBot="1" x14ac:dyDescent="0.3">
      <c r="A3" s="137" t="s">
        <v>295</v>
      </c>
      <c r="B3" s="138"/>
      <c r="C3" s="138"/>
      <c r="D3" s="138"/>
      <c r="E3" s="138"/>
      <c r="F3" s="138"/>
    </row>
    <row r="4" spans="1:8" ht="24" customHeight="1" thickBot="1" x14ac:dyDescent="0.3">
      <c r="A4" s="157" t="s">
        <v>90</v>
      </c>
      <c r="B4" s="153" t="s">
        <v>91</v>
      </c>
      <c r="C4" s="153"/>
      <c r="D4" s="153"/>
      <c r="E4" s="153"/>
      <c r="F4" s="154" t="s">
        <v>92</v>
      </c>
      <c r="G4" s="154"/>
      <c r="H4" s="154"/>
    </row>
    <row r="5" spans="1:8" ht="15.75" thickBot="1" x14ac:dyDescent="0.3">
      <c r="A5" s="158"/>
      <c r="B5" s="153" t="s">
        <v>8</v>
      </c>
      <c r="C5" s="155"/>
      <c r="D5" s="155"/>
      <c r="E5" s="155"/>
      <c r="F5" s="154" t="s">
        <v>93</v>
      </c>
      <c r="G5" s="156"/>
      <c r="H5" s="156"/>
    </row>
    <row r="6" spans="1:8" ht="32.25" thickBot="1" x14ac:dyDescent="0.3">
      <c r="A6" s="159"/>
      <c r="B6" s="103" t="s">
        <v>94</v>
      </c>
      <c r="C6" s="103" t="s">
        <v>95</v>
      </c>
      <c r="D6" s="103" t="s">
        <v>96</v>
      </c>
      <c r="E6" s="103" t="s">
        <v>97</v>
      </c>
      <c r="F6" s="103" t="s">
        <v>56</v>
      </c>
      <c r="G6" s="103" t="s">
        <v>98</v>
      </c>
      <c r="H6" s="103" t="s">
        <v>74</v>
      </c>
    </row>
    <row r="7" spans="1:8" ht="15.75" thickBot="1" x14ac:dyDescent="0.3">
      <c r="A7" s="104" t="s">
        <v>99</v>
      </c>
      <c r="B7" s="105">
        <v>1808128</v>
      </c>
      <c r="C7" s="105">
        <v>599087</v>
      </c>
      <c r="D7" s="105">
        <v>686</v>
      </c>
      <c r="E7" s="105">
        <v>172388</v>
      </c>
      <c r="F7" s="105">
        <v>1447051136</v>
      </c>
      <c r="G7" s="105">
        <v>813966278</v>
      </c>
      <c r="H7" s="105">
        <v>2261017414</v>
      </c>
    </row>
    <row r="8" spans="1:8" ht="15.75" thickBot="1" x14ac:dyDescent="0.3">
      <c r="A8" s="104" t="s">
        <v>100</v>
      </c>
      <c r="B8" s="105">
        <v>61969</v>
      </c>
      <c r="C8" s="105">
        <v>116058</v>
      </c>
      <c r="D8" s="105">
        <v>0</v>
      </c>
      <c r="E8" s="105">
        <v>4</v>
      </c>
      <c r="F8" s="105">
        <v>61968524</v>
      </c>
      <c r="G8" s="105">
        <v>61968524</v>
      </c>
      <c r="H8" s="105">
        <v>123937048</v>
      </c>
    </row>
    <row r="9" spans="1:8" ht="15.75" thickBot="1" x14ac:dyDescent="0.3">
      <c r="A9" s="104" t="s">
        <v>101</v>
      </c>
      <c r="B9" s="105">
        <v>79180</v>
      </c>
      <c r="C9" s="105">
        <v>2498</v>
      </c>
      <c r="D9" s="105">
        <v>0</v>
      </c>
      <c r="E9" s="105">
        <v>0</v>
      </c>
      <c r="F9" s="105">
        <v>0</v>
      </c>
      <c r="G9" s="105">
        <v>3563117</v>
      </c>
      <c r="H9" s="105">
        <v>3563117</v>
      </c>
    </row>
    <row r="10" spans="1:8" ht="15.75" thickBot="1" x14ac:dyDescent="0.3">
      <c r="A10" s="104" t="s">
        <v>102</v>
      </c>
      <c r="B10" s="105">
        <v>50513</v>
      </c>
      <c r="C10" s="105">
        <v>0</v>
      </c>
      <c r="D10" s="105">
        <v>0</v>
      </c>
      <c r="E10" s="105">
        <v>0</v>
      </c>
      <c r="F10" s="105">
        <v>0</v>
      </c>
      <c r="G10" s="105">
        <v>50512824</v>
      </c>
      <c r="H10" s="105">
        <v>50512824</v>
      </c>
    </row>
    <row r="11" spans="1:8" ht="15.75" thickBot="1" x14ac:dyDescent="0.3">
      <c r="A11" s="104" t="s">
        <v>103</v>
      </c>
      <c r="B11" s="105">
        <v>208252</v>
      </c>
      <c r="C11" s="105">
        <v>181079</v>
      </c>
      <c r="D11" s="105">
        <v>4575</v>
      </c>
      <c r="E11" s="105">
        <v>13855</v>
      </c>
      <c r="F11" s="105">
        <v>26603506</v>
      </c>
      <c r="G11" s="105">
        <v>79810475</v>
      </c>
      <c r="H11" s="105">
        <v>106413981</v>
      </c>
    </row>
    <row r="12" spans="1:8" ht="15.75" thickBot="1" x14ac:dyDescent="0.3">
      <c r="A12" s="104" t="s">
        <v>104</v>
      </c>
      <c r="B12" s="105">
        <v>1373260</v>
      </c>
      <c r="C12" s="105">
        <v>0</v>
      </c>
      <c r="D12" s="105">
        <v>0</v>
      </c>
      <c r="E12" s="105">
        <v>0</v>
      </c>
      <c r="F12" s="105">
        <v>171657528</v>
      </c>
      <c r="G12" s="105">
        <v>514972525</v>
      </c>
      <c r="H12" s="105">
        <v>686630053</v>
      </c>
    </row>
    <row r="13" spans="1:8" ht="15" customHeight="1" x14ac:dyDescent="0.25">
      <c r="A13" s="152" t="s">
        <v>296</v>
      </c>
      <c r="B13" s="140"/>
      <c r="C13" s="140"/>
      <c r="D13" s="140"/>
      <c r="E13" s="140"/>
      <c r="F13" s="140"/>
      <c r="G13" s="140"/>
      <c r="H13" s="140"/>
    </row>
    <row r="14" spans="1:8" x14ac:dyDescent="0.25">
      <c r="A14" s="21" t="s">
        <v>105</v>
      </c>
    </row>
    <row r="15" spans="1:8" x14ac:dyDescent="0.25">
      <c r="A15" s="21"/>
    </row>
    <row r="16" spans="1:8" ht="15.75" customHeight="1" thickBot="1" x14ac:dyDescent="0.3">
      <c r="A16" s="137" t="s">
        <v>297</v>
      </c>
      <c r="B16" s="138"/>
      <c r="C16" s="138"/>
      <c r="D16" s="138"/>
      <c r="E16" s="138"/>
      <c r="F16" s="138"/>
    </row>
    <row r="17" spans="1:8" ht="15.75" thickBot="1" x14ac:dyDescent="0.3">
      <c r="A17" s="161"/>
      <c r="B17" s="162"/>
      <c r="C17" s="162"/>
      <c r="D17" s="162"/>
      <c r="E17" s="163"/>
      <c r="F17" s="102" t="s">
        <v>56</v>
      </c>
      <c r="G17" s="102" t="s">
        <v>98</v>
      </c>
      <c r="H17" s="102" t="s">
        <v>74</v>
      </c>
    </row>
    <row r="18" spans="1:8" ht="15.75" thickBot="1" x14ac:dyDescent="0.3">
      <c r="A18" s="161" t="s">
        <v>106</v>
      </c>
      <c r="B18" s="162"/>
      <c r="C18" s="162"/>
      <c r="D18" s="162"/>
      <c r="E18" s="163"/>
      <c r="F18" s="161" t="s">
        <v>93</v>
      </c>
      <c r="G18" s="162"/>
      <c r="H18" s="163"/>
    </row>
    <row r="19" spans="1:8" ht="15.75" thickBot="1" x14ac:dyDescent="0.3">
      <c r="A19" s="164" t="s">
        <v>107</v>
      </c>
      <c r="B19" s="165"/>
      <c r="C19" s="166"/>
      <c r="D19" s="166"/>
      <c r="E19" s="167"/>
      <c r="F19" s="106">
        <v>1463834276.4200001</v>
      </c>
      <c r="G19" s="106">
        <v>1513647974.8199999</v>
      </c>
      <c r="H19" s="106">
        <v>2977482251.2399998</v>
      </c>
    </row>
    <row r="20" spans="1:8" ht="27" customHeight="1" x14ac:dyDescent="0.25">
      <c r="A20" s="152" t="s">
        <v>298</v>
      </c>
      <c r="B20" s="140"/>
      <c r="C20" s="140"/>
      <c r="D20" s="140"/>
      <c r="E20" s="140"/>
      <c r="F20" s="140"/>
      <c r="G20" s="140"/>
      <c r="H20" s="140"/>
    </row>
    <row r="21" spans="1:8" x14ac:dyDescent="0.25">
      <c r="A21" s="21" t="s">
        <v>108</v>
      </c>
    </row>
    <row r="22" spans="1:8" x14ac:dyDescent="0.25">
      <c r="A22" s="22"/>
    </row>
    <row r="23" spans="1:8" ht="200.25" customHeight="1" x14ac:dyDescent="0.25">
      <c r="A23" s="160" t="s">
        <v>109</v>
      </c>
      <c r="B23" s="123"/>
      <c r="C23" s="123"/>
      <c r="D23" s="123"/>
      <c r="E23" s="123"/>
      <c r="F23" s="123"/>
      <c r="G23" s="123"/>
      <c r="H23" s="123"/>
    </row>
  </sheetData>
  <mergeCells count="14">
    <mergeCell ref="A23:H23"/>
    <mergeCell ref="F18:H18"/>
    <mergeCell ref="A20:H20"/>
    <mergeCell ref="A16:F16"/>
    <mergeCell ref="A19:E19"/>
    <mergeCell ref="A17:E17"/>
    <mergeCell ref="A18:E18"/>
    <mergeCell ref="A13:H13"/>
    <mergeCell ref="A3:F3"/>
    <mergeCell ref="B4:E4"/>
    <mergeCell ref="F4:H4"/>
    <mergeCell ref="B5:E5"/>
    <mergeCell ref="F5:H5"/>
    <mergeCell ref="A4:A6"/>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6"/>
  <sheetViews>
    <sheetView workbookViewId="0"/>
  </sheetViews>
  <sheetFormatPr defaultRowHeight="15" x14ac:dyDescent="0.25"/>
  <cols>
    <col min="1" max="1" width="27.28515625" customWidth="1"/>
    <col min="2" max="23" width="7.7109375" customWidth="1"/>
  </cols>
  <sheetData>
    <row r="1" spans="1:23" ht="15.75" thickBot="1" x14ac:dyDescent="0.3">
      <c r="A1" s="9" t="s">
        <v>325</v>
      </c>
    </row>
    <row r="2" spans="1:23" ht="15.75" thickBot="1" x14ac:dyDescent="0.3">
      <c r="A2" s="144" t="s">
        <v>55</v>
      </c>
      <c r="B2" s="10">
        <v>1999</v>
      </c>
      <c r="C2" s="10">
        <v>2000</v>
      </c>
      <c r="D2" s="10">
        <v>2001</v>
      </c>
      <c r="E2" s="10">
        <v>2002</v>
      </c>
      <c r="F2" s="10">
        <v>2003</v>
      </c>
      <c r="G2" s="10">
        <v>2004</v>
      </c>
      <c r="H2" s="10">
        <v>2005</v>
      </c>
      <c r="I2" s="10">
        <v>2006</v>
      </c>
      <c r="J2" s="10">
        <v>2007</v>
      </c>
      <c r="K2" s="10">
        <v>2008</v>
      </c>
      <c r="L2" s="10">
        <v>2009</v>
      </c>
      <c r="M2" s="10">
        <v>2010</v>
      </c>
      <c r="N2" s="10">
        <v>2011</v>
      </c>
      <c r="O2" s="10">
        <v>2012</v>
      </c>
      <c r="P2" s="10">
        <v>2013</v>
      </c>
      <c r="Q2" s="10">
        <v>2014</v>
      </c>
      <c r="R2" s="10">
        <v>2015</v>
      </c>
      <c r="S2" s="10">
        <v>2016</v>
      </c>
      <c r="T2" s="10">
        <v>2017</v>
      </c>
      <c r="U2" s="10">
        <v>2018</v>
      </c>
      <c r="V2" s="10">
        <v>2019</v>
      </c>
      <c r="W2" s="10">
        <v>2020</v>
      </c>
    </row>
    <row r="3" spans="1:23" ht="15.75" thickBot="1" x14ac:dyDescent="0.3">
      <c r="A3" s="145"/>
      <c r="B3" s="128" t="s">
        <v>80</v>
      </c>
      <c r="C3" s="141"/>
      <c r="D3" s="141"/>
      <c r="E3" s="141"/>
      <c r="F3" s="141"/>
      <c r="G3" s="141"/>
      <c r="H3" s="141"/>
      <c r="I3" s="141"/>
      <c r="J3" s="141"/>
      <c r="K3" s="141"/>
      <c r="L3" s="141"/>
      <c r="M3" s="141"/>
      <c r="N3" s="141"/>
      <c r="O3" s="141"/>
      <c r="P3" s="141"/>
      <c r="Q3" s="141"/>
      <c r="R3" s="141"/>
      <c r="S3" s="141"/>
      <c r="T3" s="141"/>
      <c r="U3" s="141"/>
      <c r="V3" s="141"/>
      <c r="W3" s="168"/>
    </row>
    <row r="4" spans="1:23" ht="21.75" thickBot="1" x14ac:dyDescent="0.3">
      <c r="A4" s="5" t="s">
        <v>110</v>
      </c>
      <c r="B4" s="24">
        <v>360.9</v>
      </c>
      <c r="C4" s="24">
        <v>400.2</v>
      </c>
      <c r="D4" s="24">
        <v>435.7</v>
      </c>
      <c r="E4" s="24">
        <v>1045.9000000000001</v>
      </c>
      <c r="F4" s="24">
        <v>1029.8</v>
      </c>
      <c r="G4" s="24">
        <v>979</v>
      </c>
      <c r="H4" s="24">
        <v>1208.2</v>
      </c>
      <c r="I4" s="24">
        <v>1227.9000000000001</v>
      </c>
      <c r="J4" s="24">
        <v>1604.8</v>
      </c>
      <c r="K4" s="24">
        <v>1613.4</v>
      </c>
      <c r="L4" s="24">
        <v>1852.6</v>
      </c>
      <c r="M4" s="24">
        <v>1834.5</v>
      </c>
      <c r="N4" s="24">
        <v>1659.3</v>
      </c>
      <c r="O4" s="24">
        <v>1521.9</v>
      </c>
      <c r="P4" s="24">
        <v>1428</v>
      </c>
      <c r="Q4" s="24">
        <v>1407.5</v>
      </c>
      <c r="R4" s="24">
        <v>1433.1</v>
      </c>
      <c r="S4" s="39">
        <v>1457.4</v>
      </c>
      <c r="T4" s="39">
        <v>1509.5</v>
      </c>
      <c r="U4" s="39">
        <v>1627.7</v>
      </c>
      <c r="V4" s="39">
        <v>1798.1</v>
      </c>
      <c r="W4" s="39">
        <v>1732.1</v>
      </c>
    </row>
    <row r="5" spans="1:23" x14ac:dyDescent="0.25">
      <c r="A5" s="169" t="s">
        <v>111</v>
      </c>
      <c r="B5" s="170"/>
      <c r="C5" s="170"/>
      <c r="D5" s="170"/>
      <c r="E5" s="170"/>
      <c r="F5" s="170"/>
      <c r="G5" s="170"/>
      <c r="H5" s="170"/>
      <c r="I5" s="170"/>
      <c r="J5" s="170"/>
      <c r="K5" s="170"/>
      <c r="L5" s="170"/>
      <c r="M5" s="170"/>
      <c r="N5" s="170"/>
    </row>
    <row r="6" spans="1:23" x14ac:dyDescent="0.25">
      <c r="A6" s="14" t="s">
        <v>52</v>
      </c>
    </row>
  </sheetData>
  <mergeCells count="3">
    <mergeCell ref="A2:A3"/>
    <mergeCell ref="B3:W3"/>
    <mergeCell ref="A5:N5"/>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72359c8-3b97-4df1-b19f-9921971cbaa6">
      <Terms xmlns="http://schemas.microsoft.com/office/infopath/2007/PartnerControls"/>
    </lcf76f155ced4ddcb4097134ff3c332f>
    <TaxCatchAll xmlns="99679be4-ab19-492f-8f91-1f716778926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8B3011347FC8A34BAB6E1902977D0A68" ma:contentTypeVersion="11" ma:contentTypeDescription="Vytvoří nový dokument" ma:contentTypeScope="" ma:versionID="4a0751f6874347ff0f5ffb4ae809e45e">
  <xsd:schema xmlns:xsd="http://www.w3.org/2001/XMLSchema" xmlns:xs="http://www.w3.org/2001/XMLSchema" xmlns:p="http://schemas.microsoft.com/office/2006/metadata/properties" xmlns:ns2="272359c8-3b97-4df1-b19f-9921971cbaa6" xmlns:ns3="99679be4-ab19-492f-8f91-1f7167789269" targetNamespace="http://schemas.microsoft.com/office/2006/metadata/properties" ma:root="true" ma:fieldsID="4a2cc8ed39a0033af1e8221ff072f044" ns2:_="" ns3:_="">
    <xsd:import namespace="272359c8-3b97-4df1-b19f-9921971cbaa6"/>
    <xsd:import namespace="99679be4-ab19-492f-8f91-1f716778926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2359c8-3b97-4df1-b19f-9921971cba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Značky obrázků" ma:readOnly="false" ma:fieldId="{5cf76f15-5ced-4ddc-b409-7134ff3c332f}" ma:taxonomyMulti="true" ma:sspId="bd78041b-cfb6-4e53-adb4-0c41c6fe637c"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9679be4-ab19-492f-8f91-1f7167789269"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417faed-e75f-42f3-a8cc-f9cda09e2482}" ma:internalName="TaxCatchAll" ma:showField="CatchAllData" ma:web="99679be4-ab19-492f-8f91-1f71677892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E58D15-C42E-49C8-B8D9-F19152F788A6}">
  <ds:schemaRefs>
    <ds:schemaRef ds:uri="http://schemas.microsoft.com/office/2006/documentManagement/types"/>
    <ds:schemaRef ds:uri="http://schemas.microsoft.com/office/infopath/2007/PartnerControls"/>
    <ds:schemaRef ds:uri="99679be4-ab19-492f-8f91-1f7167789269"/>
    <ds:schemaRef ds:uri="http://purl.org/dc/terms/"/>
    <ds:schemaRef ds:uri="http://schemas.microsoft.com/office/2006/metadata/properties"/>
    <ds:schemaRef ds:uri="http://www.w3.org/XML/1998/namespace"/>
    <ds:schemaRef ds:uri="http://purl.org/dc/dcmitype/"/>
    <ds:schemaRef ds:uri="http://purl.org/dc/elements/1.1/"/>
    <ds:schemaRef ds:uri="http://schemas.openxmlformats.org/package/2006/metadata/core-properties"/>
    <ds:schemaRef ds:uri="272359c8-3b97-4df1-b19f-9921971cbaa6"/>
  </ds:schemaRefs>
</ds:datastoreItem>
</file>

<file path=customXml/itemProps2.xml><?xml version="1.0" encoding="utf-8"?>
<ds:datastoreItem xmlns:ds="http://schemas.openxmlformats.org/officeDocument/2006/customXml" ds:itemID="{28C78BFB-E25F-4CD1-8990-CAB1A4EDAEBB}"/>
</file>

<file path=customXml/itemProps3.xml><?xml version="1.0" encoding="utf-8"?>
<ds:datastoreItem xmlns:ds="http://schemas.openxmlformats.org/officeDocument/2006/customXml" ds:itemID="{30A7CB25-4B50-46CD-BEFE-9C35374929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26</vt:i4>
      </vt:variant>
    </vt:vector>
  </HeadingPairs>
  <TitlesOfParts>
    <vt:vector size="53" baseType="lpstr">
      <vt:lpstr>5.1.1_Tab.1</vt:lpstr>
      <vt:lpstr>5.1.1_Tab.2</vt:lpstr>
      <vt:lpstr>5.1.1_Tab.3</vt:lpstr>
      <vt:lpstr>5.1.1_Tab.4</vt:lpstr>
      <vt:lpstr>5.1.1_Tab.5</vt:lpstr>
      <vt:lpstr>5.1.1_Tab.6</vt:lpstr>
      <vt:lpstr>5.1.1_Tab.7</vt:lpstr>
      <vt:lpstr>5.1.1_Tab.8</vt:lpstr>
      <vt:lpstr>5.1.1_Tab.9</vt:lpstr>
      <vt:lpstr>5.1.1_Tab.10</vt:lpstr>
      <vt:lpstr>5.1.1_Tab.11</vt:lpstr>
      <vt:lpstr>5.1.1_Tab.12</vt:lpstr>
      <vt:lpstr>5.1.1_Tab.13</vt:lpstr>
      <vt:lpstr>5.1.1_Tab.14</vt:lpstr>
      <vt:lpstr>5.1.1_Tab.15</vt:lpstr>
      <vt:lpstr>5.1.1_Tab.16</vt:lpstr>
      <vt:lpstr>5.1.1_Tab.17</vt:lpstr>
      <vt:lpstr>5.1.1_Tab.18</vt:lpstr>
      <vt:lpstr>5.1.1_Tab.19</vt:lpstr>
      <vt:lpstr>5.1.1_Tab.20</vt:lpstr>
      <vt:lpstr>5.1.1_Tab.21</vt:lpstr>
      <vt:lpstr>5.1.1_Tab.22</vt:lpstr>
      <vt:lpstr>5.1.1_Tab.23</vt:lpstr>
      <vt:lpstr>5.1.1_Tab.24</vt:lpstr>
      <vt:lpstr>5.1.1_Tab.25</vt:lpstr>
      <vt:lpstr>5.1.1_Tab.26</vt:lpstr>
      <vt:lpstr>5.1.2_Tab.1-6</vt:lpstr>
      <vt:lpstr>'5.1.1_Tab.5'!_Toc214537830</vt:lpstr>
      <vt:lpstr>'5.1.1_Tab.5'!_Toc214537831</vt:lpstr>
      <vt:lpstr>'5.1.1_Tab.5'!_Toc214537835</vt:lpstr>
      <vt:lpstr>'5.1.1_Tab.7'!_Toc214537837</vt:lpstr>
      <vt:lpstr>'5.1.1_Tab.25'!_Toc214537856</vt:lpstr>
      <vt:lpstr>'5.1.1_Tab.26'!_Toc214537857</vt:lpstr>
      <vt:lpstr>'5.1.1_Tab.2'!_Toc406678650</vt:lpstr>
      <vt:lpstr>'5.1.1_Tab.4'!_Toc406678652</vt:lpstr>
      <vt:lpstr>'5.1.1_Tab.6'!_Toc406678653</vt:lpstr>
      <vt:lpstr>'5.1.1_Tab.8'!_Toc406678654</vt:lpstr>
      <vt:lpstr>'5.1.1_Tab.9'!_Toc406678655</vt:lpstr>
      <vt:lpstr>'5.1.1_Tab.10'!_Toc406678656</vt:lpstr>
      <vt:lpstr>'5.1.1_Tab.11'!_Toc406678657</vt:lpstr>
      <vt:lpstr>'5.1.1_Tab.14'!_Toc406678658</vt:lpstr>
      <vt:lpstr>'5.1.1_Tab.15'!_Toc406678659</vt:lpstr>
      <vt:lpstr>'5.1.1_Tab.17'!_Toc406678661</vt:lpstr>
      <vt:lpstr>'5.1.1_Tab.18'!_Toc406678662</vt:lpstr>
      <vt:lpstr>'5.1.1_Tab.19'!_Toc406678663</vt:lpstr>
      <vt:lpstr>'5.1.1_Tab.20'!_Toc406678664</vt:lpstr>
      <vt:lpstr>'5.1.1_Tab.21'!_Toc406678665</vt:lpstr>
      <vt:lpstr>'5.1.2_Tab.1-6'!_Toc406678667</vt:lpstr>
      <vt:lpstr>'5.1.2_Tab.1-6'!_Toc406678668</vt:lpstr>
      <vt:lpstr>'5.1.2_Tab.1-6'!_Toc406678669</vt:lpstr>
      <vt:lpstr>'5.1.2_Tab.1-6'!_Toc526954237</vt:lpstr>
      <vt:lpstr>'5.1.2_Tab.1-6'!_Toc526954238</vt:lpstr>
      <vt:lpstr>'5.1.2_Tab.1-6'!_Toc526954239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Pokorný</dc:creator>
  <cp:keywords/>
  <dc:description/>
  <cp:lastModifiedBy>Jan Pokorný</cp:lastModifiedBy>
  <cp:revision/>
  <dcterms:created xsi:type="dcterms:W3CDTF">2015-11-02T08:39:21Z</dcterms:created>
  <dcterms:modified xsi:type="dcterms:W3CDTF">2026-01-20T07:37:33Z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0x0101008B3011347FC8A34BAB6E1902977D0A68</vt:lpwstr>
  </property>
  <property fmtid="{D5CDD505-2E9C-101B-9397-08002B2CF9AE}" pid="3" name="Order">
    <vt:r8>395900</vt:r8>
  </property>
  <property fmtid="{D5CDD505-2E9C-101B-9397-08002B2CF9AE}" pid="4" name="ComplianceAssetId">
    <vt:lpwstr/>
  </property>
  <property fmtid="{D5CDD505-2E9C-101B-9397-08002B2CF9AE}" pid="5" name="MediaServiceImageTags">
    <vt:lpwstr/>
  </property>
</Properties>
</file>